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F34DAB3-71ED-4B1D-B04F-E8A53967AECB}" xr6:coauthVersionLast="47" xr6:coauthVersionMax="47" xr10:uidLastSave="{00000000-0000-0000-0000-000000000000}"/>
  <bookViews>
    <workbookView xWindow="1335" yWindow="2340" windowWidth="22350" windowHeight="13215" xr2:uid="{42A651F7-74F1-48C7-BA37-5C0440738DA0}"/>
  </bookViews>
  <sheets>
    <sheet name="예산총괄표" sheetId="1" r:id="rId1"/>
  </sheets>
  <externalReferences>
    <externalReference r:id="rId2"/>
    <externalReference r:id="rId3"/>
  </externalReferences>
  <definedNames>
    <definedName name="Document_array" localSheetId="0">{"Book1"}</definedName>
    <definedName name="Document_array">{"Book1"}</definedName>
    <definedName name="GG" localSheetId="0">{"Book1"}</definedName>
    <definedName name="GG">{"Book1"}</definedName>
    <definedName name="_xlnm.Print_Area" localSheetId="0">예산총괄표!$A$1:$M$65</definedName>
    <definedName name="_xlnm.Print_Titles" localSheetId="0">예산총괄표!$4:$6</definedName>
    <definedName name="급여대장본부지자체구분">'[1]1 자원총괄'!#REF!</definedName>
    <definedName name="김옥희조리사">'[1]1 자원총괄'!#REF!</definedName>
    <definedName name="다복동급여대장" localSheetId="0">{"Book1","09직원급여(08년기준).xls"}</definedName>
    <definedName name="다복동급여대장">{"Book1","09직원급여(08년기준).xls"}</definedName>
    <definedName name="ㅇㅇㅇㅇㅇㅇ">'[2]1 자원총괄'!#REF!</definedName>
    <definedName name="종____로__말소자">'[1]1 자원총괄'!#REF!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1" l="1"/>
  <c r="K64" i="1"/>
  <c r="F64" i="1"/>
  <c r="E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G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M64" i="1" s="1"/>
  <c r="G7" i="1"/>
  <c r="G64" i="1" s="1"/>
</calcChain>
</file>

<file path=xl/sharedStrings.xml><?xml version="1.0" encoding="utf-8"?>
<sst xmlns="http://schemas.openxmlformats.org/spreadsheetml/2006/main" count="118" uniqueCount="101">
  <si>
    <t>부산영도시니어클럽 2023년 예산 총괄표</t>
    <phoneticPr fontId="4" type="noConversion"/>
  </si>
  <si>
    <t>(단위 : 원)</t>
    <phoneticPr fontId="4" type="noConversion"/>
  </si>
  <si>
    <t>순번</t>
  </si>
  <si>
    <t>세입</t>
  </si>
  <si>
    <t>세출</t>
  </si>
  <si>
    <t>관</t>
  </si>
  <si>
    <t>항</t>
  </si>
  <si>
    <t>목</t>
  </si>
  <si>
    <t>예산액</t>
  </si>
  <si>
    <t>전년도(A)</t>
    <phoneticPr fontId="4" type="noConversion"/>
  </si>
  <si>
    <t>당해년도(B)</t>
    <phoneticPr fontId="4" type="noConversion"/>
  </si>
  <si>
    <t>증감액(C=B-A)</t>
    <phoneticPr fontId="4" type="noConversion"/>
  </si>
  <si>
    <t>사업수입</t>
  </si>
  <si>
    <t>사업수입</t>
    <phoneticPr fontId="4" type="noConversion"/>
  </si>
  <si>
    <t>사무비</t>
  </si>
  <si>
    <t>인건비</t>
  </si>
  <si>
    <t>급여</t>
  </si>
  <si>
    <t>보조금수입</t>
  </si>
  <si>
    <t>국고보조금</t>
    <phoneticPr fontId="4" type="noConversion"/>
  </si>
  <si>
    <t>제수당</t>
  </si>
  <si>
    <t>시도보조금</t>
  </si>
  <si>
    <t>일용잡급</t>
    <phoneticPr fontId="4" type="noConversion"/>
  </si>
  <si>
    <t>시군구보조금</t>
  </si>
  <si>
    <t>퇴직금 및 퇴직적립금</t>
  </si>
  <si>
    <t>기타보조금</t>
  </si>
  <si>
    <t>사회보험부담금</t>
  </si>
  <si>
    <t>후원금수입</t>
  </si>
  <si>
    <t>지정후원금</t>
  </si>
  <si>
    <t>기타후생경비</t>
  </si>
  <si>
    <t>비지정후원금</t>
  </si>
  <si>
    <t>업무추진비</t>
  </si>
  <si>
    <t>기관운영비</t>
  </si>
  <si>
    <t>전입금</t>
  </si>
  <si>
    <t>법인전입금</t>
  </si>
  <si>
    <t>직책보조비</t>
    <phoneticPr fontId="4" type="noConversion"/>
  </si>
  <si>
    <t>법인전입금(후원금)</t>
  </si>
  <si>
    <t>회의비</t>
  </si>
  <si>
    <t>이월금</t>
  </si>
  <si>
    <t>전년도이월금</t>
  </si>
  <si>
    <t>운영비</t>
  </si>
  <si>
    <t>여비</t>
  </si>
  <si>
    <t>전년도이월금(후원금)</t>
  </si>
  <si>
    <t>수용비 및 수수료</t>
  </si>
  <si>
    <t>잡수입</t>
    <phoneticPr fontId="4" type="noConversion"/>
  </si>
  <si>
    <t>잡수입</t>
  </si>
  <si>
    <t>불용품매각대</t>
    <phoneticPr fontId="4" type="noConversion"/>
  </si>
  <si>
    <t>공공요금</t>
  </si>
  <si>
    <t>기타예금이자수입</t>
  </si>
  <si>
    <t>제세공과금</t>
  </si>
  <si>
    <t>기타잡수입</t>
  </si>
  <si>
    <t>차량비</t>
  </si>
  <si>
    <t>기타운영비</t>
  </si>
  <si>
    <t>재산조성비</t>
  </si>
  <si>
    <t>시설비</t>
  </si>
  <si>
    <t>시설비</t>
    <phoneticPr fontId="4" type="noConversion"/>
  </si>
  <si>
    <t>자산취득비</t>
  </si>
  <si>
    <t>시설장비 유지비</t>
  </si>
  <si>
    <t>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</si>
  <si>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</si>
  <si>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</si>
  <si>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</si>
  <si>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</si>
  <si>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영도할매급식도우미사업단 사업비</t>
  </si>
  <si>
    <t>영도할매보육교사도우미사업단 사업비</t>
  </si>
  <si>
    <t>노인일자리담당자 사업비</t>
  </si>
  <si>
    <t>영도할매지킴이사업단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</si>
  <si>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</si>
  <si>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</si>
  <si>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</si>
  <si>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영도할매맑은누리사업단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</si>
  <si>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</si>
  <si>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</si>
  <si>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</si>
  <si>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</si>
  <si>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</si>
  <si>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</si>
  <si>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</si>
  <si>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</si>
  <si>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</si>
  <si>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</si>
  <si>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영도할매장애인시설지원사업단 사업비</t>
  </si>
  <si>
    <t>영도할매안전생활서비스사업단 사업비</t>
  </si>
  <si>
    <t>영도할매마을지킴이사업단 사업비</t>
  </si>
  <si>
    <t>영도할매학교교통지킴이사업단 사업비</t>
  </si>
  <si>
    <t>영도할매스쿨존안전지킴이사업단 사업비</t>
  </si>
  <si>
    <t>영도할매교통안전활동 사업비</t>
  </si>
  <si>
    <t>영도할매공익증진서비스사업단 사업비</t>
  </si>
  <si>
    <t>영도할매시니어서포터즈사업단 사업비</t>
  </si>
  <si>
    <t>영도할매정서나눔사업단 사업비</t>
  </si>
  <si>
    <t>사업단지원 사업비</t>
  </si>
  <si>
    <t>시장형사업단지원 사업비</t>
    <phoneticPr fontId="4" type="noConversion"/>
  </si>
  <si>
    <t>기타사업단지원 사업비</t>
  </si>
  <si>
    <t>일반 사업비</t>
  </si>
  <si>
    <t>기타복지 사업비</t>
  </si>
  <si>
    <t>홍보 사업비</t>
  </si>
  <si>
    <t>지역사회 사업비</t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</si>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</sst>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176" fontId="10" fillId="2" borderId="17" xfId="0" applyNumberFormat="1" applyFont="1" applyFill="1" applyBorder="1" applyAlignment="1">
      <alignment horizontal="right" vertical="center" shrinkToFit="1"/>
    </xf>
    <xf numFmtId="41" fontId="9" fillId="0" borderId="16" xfId="1" applyFont="1" applyFill="1" applyBorder="1" applyAlignment="1">
      <alignment horizontal="right" vertical="center" shrinkToFit="1"/>
    </xf>
    <xf numFmtId="0" fontId="9" fillId="0" borderId="18" xfId="0" applyFont="1" applyBorder="1" applyAlignment="1">
      <alignment horizontal="center" vertical="center" shrinkToFit="1"/>
    </xf>
    <xf numFmtId="176" fontId="10" fillId="2" borderId="17" xfId="0" applyNumberFormat="1" applyFont="1" applyFill="1" applyBorder="1" applyAlignment="1">
      <alignment vertical="center" wrapText="1"/>
    </xf>
    <xf numFmtId="3" fontId="9" fillId="0" borderId="19" xfId="0" applyNumberFormat="1" applyFont="1" applyBorder="1" applyAlignment="1">
      <alignment vertical="center" wrapText="1"/>
    </xf>
    <xf numFmtId="41" fontId="9" fillId="0" borderId="20" xfId="1" applyFont="1" applyFill="1" applyBorder="1" applyAlignment="1">
      <alignment vertical="center" shrinkToFit="1"/>
    </xf>
    <xf numFmtId="41" fontId="5" fillId="0" borderId="0" xfId="1" applyFont="1" applyFill="1">
      <alignment vertical="center"/>
    </xf>
    <xf numFmtId="0" fontId="9" fillId="0" borderId="21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176" fontId="10" fillId="2" borderId="16" xfId="0" applyNumberFormat="1" applyFont="1" applyFill="1" applyBorder="1" applyAlignment="1">
      <alignment horizontal="right" vertical="center" shrinkToFit="1"/>
    </xf>
    <xf numFmtId="176" fontId="10" fillId="2" borderId="16" xfId="0" applyNumberFormat="1" applyFont="1" applyFill="1" applyBorder="1" applyAlignment="1">
      <alignment vertical="center" wrapText="1"/>
    </xf>
    <xf numFmtId="3" fontId="9" fillId="0" borderId="16" xfId="0" applyNumberFormat="1" applyFont="1" applyBorder="1" applyAlignment="1">
      <alignment vertical="center" wrapText="1"/>
    </xf>
    <xf numFmtId="41" fontId="9" fillId="0" borderId="22" xfId="1" applyFont="1" applyFill="1" applyBorder="1" applyAlignment="1">
      <alignment vertical="center" shrinkToFit="1"/>
    </xf>
    <xf numFmtId="41" fontId="9" fillId="0" borderId="16" xfId="1" applyFont="1" applyFill="1" applyBorder="1" applyAlignment="1">
      <alignment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176" fontId="10" fillId="2" borderId="16" xfId="0" applyNumberFormat="1" applyFont="1" applyFill="1" applyBorder="1" applyAlignment="1">
      <alignment horizontal="right" vertical="center" wrapText="1"/>
    </xf>
    <xf numFmtId="0" fontId="9" fillId="0" borderId="23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41" fontId="9" fillId="0" borderId="23" xfId="1" applyFont="1" applyFill="1" applyBorder="1" applyAlignment="1">
      <alignment horizontal="right" vertical="center" shrinkToFit="1"/>
    </xf>
    <xf numFmtId="41" fontId="9" fillId="0" borderId="24" xfId="1" applyFont="1" applyFill="1" applyBorder="1" applyAlignment="1">
      <alignment horizontal="right" vertical="center" shrinkToFit="1"/>
    </xf>
    <xf numFmtId="0" fontId="9" fillId="0" borderId="16" xfId="0" applyFont="1" applyBorder="1" applyAlignment="1">
      <alignment horizontal="left" vertical="center" shrinkToFit="1"/>
    </xf>
    <xf numFmtId="0" fontId="10" fillId="2" borderId="16" xfId="0" applyFont="1" applyFill="1" applyBorder="1" applyAlignment="1">
      <alignment horizontal="center" vertical="center" shrinkToFit="1"/>
    </xf>
    <xf numFmtId="3" fontId="9" fillId="2" borderId="16" xfId="0" applyNumberFormat="1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shrinkToFit="1"/>
    </xf>
    <xf numFmtId="0" fontId="10" fillId="2" borderId="18" xfId="0" applyFont="1" applyFill="1" applyBorder="1" applyAlignment="1">
      <alignment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shrinkToFit="1"/>
    </xf>
    <xf numFmtId="0" fontId="9" fillId="0" borderId="17" xfId="0" applyFont="1" applyBorder="1" applyAlignment="1">
      <alignment horizontal="left" vertical="center" shrinkToFit="1"/>
    </xf>
    <xf numFmtId="41" fontId="9" fillId="0" borderId="17" xfId="1" applyFont="1" applyFill="1" applyBorder="1" applyAlignment="1">
      <alignment horizontal="right" vertical="center" shrinkToFit="1"/>
    </xf>
    <xf numFmtId="0" fontId="9" fillId="0" borderId="17" xfId="0" applyFont="1" applyBorder="1" applyAlignment="1">
      <alignment horizontal="center" vertical="center" shrinkToFit="1"/>
    </xf>
    <xf numFmtId="41" fontId="9" fillId="0" borderId="17" xfId="1" applyFont="1" applyFill="1" applyBorder="1" applyAlignment="1">
      <alignment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left" vertical="center" shrinkToFit="1"/>
    </xf>
    <xf numFmtId="41" fontId="9" fillId="0" borderId="13" xfId="1" applyFont="1" applyFill="1" applyBorder="1" applyAlignment="1">
      <alignment horizontal="right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vertical="center" wrapText="1"/>
    </xf>
    <xf numFmtId="41" fontId="9" fillId="0" borderId="13" xfId="1" applyFont="1" applyFill="1" applyBorder="1" applyAlignment="1">
      <alignment vertical="center" shrinkToFit="1"/>
    </xf>
    <xf numFmtId="41" fontId="9" fillId="0" borderId="26" xfId="1" applyFont="1" applyFill="1" applyBorder="1" applyAlignment="1">
      <alignment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right" vertical="center" shrinkToFit="1"/>
    </xf>
    <xf numFmtId="0" fontId="8" fillId="0" borderId="31" xfId="0" applyFont="1" applyBorder="1" applyAlignment="1">
      <alignment horizontal="center" vertical="center" shrinkToFit="1"/>
    </xf>
    <xf numFmtId="41" fontId="8" fillId="0" borderId="30" xfId="1" applyFont="1" applyFill="1" applyBorder="1" applyAlignment="1">
      <alignment vertical="center" shrinkToFit="1"/>
    </xf>
    <xf numFmtId="41" fontId="8" fillId="0" borderId="32" xfId="1" applyFont="1" applyFill="1" applyBorder="1" applyAlignment="1">
      <alignment vertical="center" shrinkToFit="1"/>
    </xf>
    <xf numFmtId="41" fontId="11" fillId="0" borderId="0" xfId="1" applyFont="1" applyFill="1">
      <alignment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uONE\MyDrive\PROGRA~1\WebApp\Temp\1&#54840;&#49436;&#498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-PC\jin's%20S.Docs\PROGRA~1\WebApp\Temp\1&#54840;&#49436;&#498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B89A-366E-47A2-9CDD-BDD03DA4BD87}">
  <dimension ref="A2:P64"/>
  <sheetViews>
    <sheetView tabSelected="1" view="pageBreakPreview" zoomScale="130" zoomScaleNormal="100" zoomScaleSheetLayoutView="130" workbookViewId="0">
      <selection activeCell="D5" sqref="D5:D6"/>
    </sheetView>
  </sheetViews>
  <sheetFormatPr defaultRowHeight="16.5"/>
  <cols>
    <col min="1" max="1" width="5.25" style="2" customWidth="1"/>
    <col min="2" max="3" width="9" style="2" bestFit="1" customWidth="1"/>
    <col min="4" max="4" width="18.75" style="2" customWidth="1"/>
    <col min="5" max="5" width="11" style="2" customWidth="1"/>
    <col min="6" max="6" width="11.125" style="2" customWidth="1"/>
    <col min="7" max="7" width="13.375" style="2" customWidth="1"/>
    <col min="8" max="9" width="12.25" style="2" bestFit="1" customWidth="1"/>
    <col min="10" max="10" width="16.875" style="2" customWidth="1"/>
    <col min="11" max="11" width="11" style="73" customWidth="1"/>
    <col min="12" max="12" width="11.125" style="2" customWidth="1"/>
    <col min="13" max="13" width="14.125" style="2" customWidth="1"/>
    <col min="14" max="16" width="9" style="2"/>
  </cols>
  <sheetData>
    <row r="2" spans="1:15" ht="2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ht="17.25" thickBot="1">
      <c r="K3" s="3"/>
      <c r="M3" s="4" t="s">
        <v>1</v>
      </c>
    </row>
    <row r="4" spans="1:15">
      <c r="A4" s="5" t="s">
        <v>2</v>
      </c>
      <c r="B4" s="6" t="s">
        <v>3</v>
      </c>
      <c r="C4" s="7"/>
      <c r="D4" s="7"/>
      <c r="E4" s="7"/>
      <c r="F4" s="7"/>
      <c r="G4" s="8"/>
      <c r="H4" s="6" t="s">
        <v>4</v>
      </c>
      <c r="I4" s="7"/>
      <c r="J4" s="7"/>
      <c r="K4" s="7"/>
      <c r="L4" s="7"/>
      <c r="M4" s="9"/>
    </row>
    <row r="5" spans="1:15">
      <c r="A5" s="10"/>
      <c r="B5" s="11" t="s">
        <v>5</v>
      </c>
      <c r="C5" s="11" t="s">
        <v>6</v>
      </c>
      <c r="D5" s="11" t="s">
        <v>7</v>
      </c>
      <c r="E5" s="12" t="s">
        <v>8</v>
      </c>
      <c r="F5" s="13"/>
      <c r="G5" s="14"/>
      <c r="H5" s="11" t="s">
        <v>5</v>
      </c>
      <c r="I5" s="11" t="s">
        <v>6</v>
      </c>
      <c r="J5" s="11" t="s">
        <v>7</v>
      </c>
      <c r="K5" s="12" t="s">
        <v>8</v>
      </c>
      <c r="L5" s="13"/>
      <c r="M5" s="15"/>
    </row>
    <row r="6" spans="1:15" ht="17.25" thickBot="1">
      <c r="A6" s="16"/>
      <c r="B6" s="17"/>
      <c r="C6" s="17"/>
      <c r="D6" s="17"/>
      <c r="E6" s="18" t="s">
        <v>9</v>
      </c>
      <c r="F6" s="18" t="s">
        <v>10</v>
      </c>
      <c r="G6" s="18" t="s">
        <v>11</v>
      </c>
      <c r="H6" s="17"/>
      <c r="I6" s="17"/>
      <c r="J6" s="17"/>
      <c r="K6" s="18" t="s">
        <v>9</v>
      </c>
      <c r="L6" s="18" t="s">
        <v>10</v>
      </c>
      <c r="M6" s="19" t="s">
        <v>11</v>
      </c>
    </row>
    <row r="7" spans="1:15" ht="17.25" thickTop="1">
      <c r="A7" s="20">
        <v>1</v>
      </c>
      <c r="B7" s="21" t="s">
        <v>12</v>
      </c>
      <c r="C7" s="21" t="s">
        <v>12</v>
      </c>
      <c r="D7" s="21" t="s">
        <v>13</v>
      </c>
      <c r="E7" s="22">
        <v>1182879000</v>
      </c>
      <c r="F7" s="23">
        <v>1158040000</v>
      </c>
      <c r="G7" s="23">
        <f t="shared" ref="G7:G20" si="0">F7-E7</f>
        <v>-24839000</v>
      </c>
      <c r="H7" s="24" t="s">
        <v>14</v>
      </c>
      <c r="I7" s="24" t="s">
        <v>15</v>
      </c>
      <c r="J7" s="21" t="s">
        <v>16</v>
      </c>
      <c r="K7" s="25">
        <v>232737730</v>
      </c>
      <c r="L7" s="26">
        <v>242713500</v>
      </c>
      <c r="M7" s="27">
        <f t="shared" ref="M7:M63" si="1">L7-K7</f>
        <v>9975770</v>
      </c>
      <c r="N7" s="28"/>
      <c r="O7" s="28"/>
    </row>
    <row r="8" spans="1:15">
      <c r="A8" s="29">
        <v>2</v>
      </c>
      <c r="B8" s="30" t="s">
        <v>17</v>
      </c>
      <c r="C8" s="30" t="s">
        <v>17</v>
      </c>
      <c r="D8" s="21" t="s">
        <v>18</v>
      </c>
      <c r="E8" s="31">
        <v>3454974000</v>
      </c>
      <c r="F8" s="23">
        <v>3395543500</v>
      </c>
      <c r="G8" s="23">
        <f t="shared" si="0"/>
        <v>-59430500</v>
      </c>
      <c r="H8" s="24"/>
      <c r="I8" s="24"/>
      <c r="J8" s="21" t="s">
        <v>19</v>
      </c>
      <c r="K8" s="32">
        <v>29002210</v>
      </c>
      <c r="L8" s="33">
        <v>30783320</v>
      </c>
      <c r="M8" s="34">
        <f t="shared" si="1"/>
        <v>1781110</v>
      </c>
      <c r="N8" s="28"/>
      <c r="O8" s="28"/>
    </row>
    <row r="9" spans="1:15">
      <c r="A9" s="29">
        <v>3</v>
      </c>
      <c r="B9" s="24"/>
      <c r="C9" s="24"/>
      <c r="D9" s="21" t="s">
        <v>20</v>
      </c>
      <c r="E9" s="31">
        <v>2445542400</v>
      </c>
      <c r="F9" s="23">
        <v>2336684100</v>
      </c>
      <c r="G9" s="23">
        <f t="shared" si="0"/>
        <v>-108858300</v>
      </c>
      <c r="H9" s="24"/>
      <c r="I9" s="24"/>
      <c r="J9" s="21" t="s">
        <v>21</v>
      </c>
      <c r="K9" s="35">
        <v>0</v>
      </c>
      <c r="L9" s="35">
        <v>0</v>
      </c>
      <c r="M9" s="34">
        <f t="shared" si="1"/>
        <v>0</v>
      </c>
      <c r="N9" s="28"/>
      <c r="O9" s="28"/>
    </row>
    <row r="10" spans="1:15">
      <c r="A10" s="29">
        <v>4</v>
      </c>
      <c r="B10" s="24"/>
      <c r="C10" s="24"/>
      <c r="D10" s="21" t="s">
        <v>22</v>
      </c>
      <c r="E10" s="31">
        <v>1462146600</v>
      </c>
      <c r="F10" s="23">
        <v>1439574400</v>
      </c>
      <c r="G10" s="23">
        <f t="shared" si="0"/>
        <v>-22572200</v>
      </c>
      <c r="H10" s="24"/>
      <c r="I10" s="24"/>
      <c r="J10" s="21" t="s">
        <v>23</v>
      </c>
      <c r="K10" s="32">
        <v>21801340</v>
      </c>
      <c r="L10" s="33">
        <v>22791370</v>
      </c>
      <c r="M10" s="34">
        <f t="shared" si="1"/>
        <v>990030</v>
      </c>
      <c r="N10" s="28"/>
      <c r="O10" s="28"/>
    </row>
    <row r="11" spans="1:15">
      <c r="A11" s="29">
        <v>5</v>
      </c>
      <c r="B11" s="36"/>
      <c r="C11" s="36"/>
      <c r="D11" s="21" t="s">
        <v>24</v>
      </c>
      <c r="E11" s="23">
        <v>0</v>
      </c>
      <c r="F11" s="23">
        <v>0</v>
      </c>
      <c r="G11" s="23">
        <f t="shared" si="0"/>
        <v>0</v>
      </c>
      <c r="H11" s="24"/>
      <c r="I11" s="24"/>
      <c r="J11" s="21" t="s">
        <v>25</v>
      </c>
      <c r="K11" s="32">
        <v>27571070</v>
      </c>
      <c r="L11" s="33">
        <v>28809590</v>
      </c>
      <c r="M11" s="34">
        <f t="shared" si="1"/>
        <v>1238520</v>
      </c>
      <c r="N11" s="28"/>
      <c r="O11" s="28"/>
    </row>
    <row r="12" spans="1:15">
      <c r="A12" s="29">
        <v>6</v>
      </c>
      <c r="B12" s="30" t="s">
        <v>26</v>
      </c>
      <c r="C12" s="30" t="s">
        <v>26</v>
      </c>
      <c r="D12" s="21" t="s">
        <v>27</v>
      </c>
      <c r="E12" s="31">
        <v>3000000</v>
      </c>
      <c r="F12" s="23">
        <v>0</v>
      </c>
      <c r="G12" s="23">
        <f t="shared" si="0"/>
        <v>-3000000</v>
      </c>
      <c r="H12" s="24"/>
      <c r="I12" s="36"/>
      <c r="J12" s="21" t="s">
        <v>28</v>
      </c>
      <c r="K12" s="32">
        <v>6334870</v>
      </c>
      <c r="L12" s="33">
        <v>7400000</v>
      </c>
      <c r="M12" s="34">
        <f t="shared" si="1"/>
        <v>1065130</v>
      </c>
      <c r="N12" s="28"/>
      <c r="O12" s="28"/>
    </row>
    <row r="13" spans="1:15">
      <c r="A13" s="29">
        <v>7</v>
      </c>
      <c r="B13" s="36"/>
      <c r="C13" s="36"/>
      <c r="D13" s="21" t="s">
        <v>29</v>
      </c>
      <c r="E13" s="23">
        <v>0</v>
      </c>
      <c r="F13" s="23">
        <v>0</v>
      </c>
      <c r="G13" s="23">
        <f t="shared" si="0"/>
        <v>0</v>
      </c>
      <c r="H13" s="24"/>
      <c r="I13" s="30" t="s">
        <v>30</v>
      </c>
      <c r="J13" s="21" t="s">
        <v>31</v>
      </c>
      <c r="K13" s="32">
        <v>70000</v>
      </c>
      <c r="L13" s="33">
        <v>440000</v>
      </c>
      <c r="M13" s="34">
        <f t="shared" si="1"/>
        <v>370000</v>
      </c>
      <c r="N13" s="28"/>
      <c r="O13" s="28"/>
    </row>
    <row r="14" spans="1:15">
      <c r="A14" s="29">
        <v>8</v>
      </c>
      <c r="B14" s="30" t="s">
        <v>32</v>
      </c>
      <c r="C14" s="30" t="s">
        <v>32</v>
      </c>
      <c r="D14" s="21" t="s">
        <v>33</v>
      </c>
      <c r="E14" s="31">
        <v>4000000</v>
      </c>
      <c r="F14" s="23">
        <v>4000000</v>
      </c>
      <c r="G14" s="23">
        <f t="shared" si="0"/>
        <v>0</v>
      </c>
      <c r="H14" s="24"/>
      <c r="I14" s="24"/>
      <c r="J14" s="21" t="s">
        <v>34</v>
      </c>
      <c r="K14" s="35">
        <v>0</v>
      </c>
      <c r="L14" s="35">
        <v>0</v>
      </c>
      <c r="M14" s="34">
        <f t="shared" si="1"/>
        <v>0</v>
      </c>
      <c r="N14" s="28"/>
      <c r="O14" s="28"/>
    </row>
    <row r="15" spans="1:15">
      <c r="A15" s="29">
        <v>9</v>
      </c>
      <c r="B15" s="36"/>
      <c r="C15" s="36"/>
      <c r="D15" s="21" t="s">
        <v>35</v>
      </c>
      <c r="E15" s="23">
        <v>0</v>
      </c>
      <c r="F15" s="23">
        <v>0</v>
      </c>
      <c r="G15" s="23">
        <f t="shared" si="0"/>
        <v>0</v>
      </c>
      <c r="H15" s="24"/>
      <c r="I15" s="36"/>
      <c r="J15" s="21" t="s">
        <v>36</v>
      </c>
      <c r="K15" s="32">
        <v>200000</v>
      </c>
      <c r="L15" s="35">
        <v>400000</v>
      </c>
      <c r="M15" s="34">
        <f t="shared" si="1"/>
        <v>200000</v>
      </c>
      <c r="N15" s="28"/>
      <c r="O15" s="28"/>
    </row>
    <row r="16" spans="1:15">
      <c r="A16" s="29">
        <v>10</v>
      </c>
      <c r="B16" s="30" t="s">
        <v>37</v>
      </c>
      <c r="C16" s="30" t="s">
        <v>37</v>
      </c>
      <c r="D16" s="21" t="s">
        <v>38</v>
      </c>
      <c r="E16" s="31">
        <v>270613051</v>
      </c>
      <c r="F16" s="23">
        <v>177030920</v>
      </c>
      <c r="G16" s="23">
        <f t="shared" si="0"/>
        <v>-93582131</v>
      </c>
      <c r="H16" s="24"/>
      <c r="I16" s="30" t="s">
        <v>39</v>
      </c>
      <c r="J16" s="21" t="s">
        <v>40</v>
      </c>
      <c r="K16" s="32">
        <v>92400</v>
      </c>
      <c r="L16" s="35">
        <v>400000</v>
      </c>
      <c r="M16" s="34">
        <f t="shared" si="1"/>
        <v>307600</v>
      </c>
      <c r="N16" s="28"/>
      <c r="O16" s="28"/>
    </row>
    <row r="17" spans="1:15">
      <c r="A17" s="29">
        <v>11</v>
      </c>
      <c r="B17" s="24"/>
      <c r="C17" s="24"/>
      <c r="D17" s="37" t="s">
        <v>41</v>
      </c>
      <c r="E17" s="31">
        <v>3050214</v>
      </c>
      <c r="F17" s="23">
        <v>2142520</v>
      </c>
      <c r="G17" s="23">
        <f t="shared" si="0"/>
        <v>-907694</v>
      </c>
      <c r="H17" s="24"/>
      <c r="I17" s="24"/>
      <c r="J17" s="21" t="s">
        <v>42</v>
      </c>
      <c r="K17" s="38">
        <v>7459260</v>
      </c>
      <c r="L17" s="35">
        <v>8779220</v>
      </c>
      <c r="M17" s="34">
        <f t="shared" si="1"/>
        <v>1319960</v>
      </c>
      <c r="N17" s="28"/>
      <c r="O17" s="28"/>
    </row>
    <row r="18" spans="1:15">
      <c r="A18" s="29">
        <v>12</v>
      </c>
      <c r="B18" s="39" t="s">
        <v>43</v>
      </c>
      <c r="C18" s="39" t="s">
        <v>44</v>
      </c>
      <c r="D18" s="40" t="s">
        <v>45</v>
      </c>
      <c r="E18" s="41">
        <v>0</v>
      </c>
      <c r="F18" s="42">
        <v>0</v>
      </c>
      <c r="G18" s="23">
        <f t="shared" si="0"/>
        <v>0</v>
      </c>
      <c r="H18" s="24"/>
      <c r="I18" s="24"/>
      <c r="J18" s="21" t="s">
        <v>46</v>
      </c>
      <c r="K18" s="32">
        <v>4316000</v>
      </c>
      <c r="L18" s="35">
        <v>4536000</v>
      </c>
      <c r="M18" s="34">
        <f t="shared" si="1"/>
        <v>220000</v>
      </c>
      <c r="N18" s="28"/>
      <c r="O18" s="28"/>
    </row>
    <row r="19" spans="1:15">
      <c r="A19" s="29">
        <v>13</v>
      </c>
      <c r="B19" s="39"/>
      <c r="C19" s="39"/>
      <c r="D19" s="40" t="s">
        <v>47</v>
      </c>
      <c r="E19" s="31">
        <v>373368</v>
      </c>
      <c r="F19" s="42">
        <v>371560</v>
      </c>
      <c r="G19" s="23">
        <f t="shared" si="0"/>
        <v>-1808</v>
      </c>
      <c r="H19" s="24"/>
      <c r="I19" s="24"/>
      <c r="J19" s="21" t="s">
        <v>48</v>
      </c>
      <c r="K19" s="32">
        <v>4192180</v>
      </c>
      <c r="L19" s="35">
        <v>4466000</v>
      </c>
      <c r="M19" s="34">
        <f t="shared" si="1"/>
        <v>273820</v>
      </c>
      <c r="N19" s="28"/>
      <c r="O19" s="28"/>
    </row>
    <row r="20" spans="1:15">
      <c r="A20" s="29">
        <v>14</v>
      </c>
      <c r="B20" s="39"/>
      <c r="C20" s="39"/>
      <c r="D20" s="40" t="s">
        <v>49</v>
      </c>
      <c r="E20" s="31">
        <v>64014367</v>
      </c>
      <c r="F20" s="42">
        <v>3200000</v>
      </c>
      <c r="G20" s="23">
        <f t="shared" si="0"/>
        <v>-60814367</v>
      </c>
      <c r="H20" s="24"/>
      <c r="I20" s="24"/>
      <c r="J20" s="21" t="s">
        <v>50</v>
      </c>
      <c r="K20" s="32">
        <v>486370</v>
      </c>
      <c r="L20" s="35">
        <v>450000</v>
      </c>
      <c r="M20" s="34">
        <f t="shared" si="1"/>
        <v>-36370</v>
      </c>
      <c r="N20" s="28"/>
      <c r="O20" s="28"/>
    </row>
    <row r="21" spans="1:15">
      <c r="A21" s="29">
        <v>15</v>
      </c>
      <c r="B21" s="43"/>
      <c r="C21" s="43"/>
      <c r="D21" s="43"/>
      <c r="E21" s="23"/>
      <c r="F21" s="23"/>
      <c r="G21" s="23"/>
      <c r="H21" s="36"/>
      <c r="I21" s="36"/>
      <c r="J21" s="21" t="s">
        <v>51</v>
      </c>
      <c r="K21" s="32">
        <v>2020000</v>
      </c>
      <c r="L21" s="35">
        <v>525000</v>
      </c>
      <c r="M21" s="34">
        <f t="shared" si="1"/>
        <v>-1495000</v>
      </c>
      <c r="N21" s="28"/>
      <c r="O21" s="28"/>
    </row>
    <row r="22" spans="1:15">
      <c r="A22" s="29">
        <v>16</v>
      </c>
      <c r="B22" s="43"/>
      <c r="C22" s="43"/>
      <c r="D22" s="43"/>
      <c r="E22" s="23"/>
      <c r="F22" s="23"/>
      <c r="G22" s="23"/>
      <c r="H22" s="30" t="s">
        <v>52</v>
      </c>
      <c r="I22" s="30" t="s">
        <v>53</v>
      </c>
      <c r="J22" s="21" t="s">
        <v>54</v>
      </c>
      <c r="K22" s="35">
        <v>0</v>
      </c>
      <c r="L22" s="35">
        <v>0</v>
      </c>
      <c r="M22" s="34">
        <f t="shared" si="1"/>
        <v>0</v>
      </c>
      <c r="N22" s="28"/>
      <c r="O22" s="28"/>
    </row>
    <row r="23" spans="1:15">
      <c r="A23" s="29">
        <v>17</v>
      </c>
      <c r="B23" s="43"/>
      <c r="C23" s="43"/>
      <c r="D23" s="43"/>
      <c r="E23" s="23"/>
      <c r="F23" s="23"/>
      <c r="G23" s="23"/>
      <c r="H23" s="24"/>
      <c r="I23" s="24"/>
      <c r="J23" s="21" t="s">
        <v>55</v>
      </c>
      <c r="K23" s="35">
        <v>0</v>
      </c>
      <c r="L23" s="35">
        <v>0</v>
      </c>
      <c r="M23" s="34">
        <f t="shared" si="1"/>
        <v>0</v>
      </c>
      <c r="N23" s="28"/>
      <c r="O23" s="28"/>
    </row>
    <row r="24" spans="1:15">
      <c r="A24" s="29">
        <v>18</v>
      </c>
      <c r="B24" s="43"/>
      <c r="C24" s="43"/>
      <c r="D24" s="43"/>
      <c r="E24" s="23"/>
      <c r="F24" s="23"/>
      <c r="G24" s="23"/>
      <c r="H24" s="36"/>
      <c r="I24" s="36"/>
      <c r="J24" s="21" t="s">
        <v>56</v>
      </c>
      <c r="K24" s="35">
        <v>0</v>
      </c>
      <c r="L24" s="35">
        <v>0</v>
      </c>
      <c r="M24" s="34">
        <f t="shared" si="1"/>
        <v>0</v>
      </c>
      <c r="N24" s="28"/>
      <c r="O24" s="28"/>
    </row>
    <row r="25" spans="1:15">
      <c r="A25" s="29">
        <v>19</v>
      </c>
      <c r="B25" s="43"/>
      <c r="C25" s="43"/>
      <c r="D25" s="43"/>
      <c r="E25" s="23"/>
      <c r="F25" s="23"/>
      <c r="G25" s="23"/>
      <c r="H25" s="30" t="s">
        <v>57</v>
      </c>
      <c r="I25" s="30" t="s">
        <v>57</v>
      </c>
      <c r="J25" s="44" t="s">
        <v>58</v>
      </c>
      <c r="K25" s="32">
        <v>232289627</v>
      </c>
      <c r="L25" s="35">
        <v>219212480</v>
      </c>
      <c r="M25" s="34">
        <f t="shared" si="1"/>
        <v>-13077147</v>
      </c>
      <c r="N25" s="28"/>
      <c r="O25" s="28"/>
    </row>
    <row r="26" spans="1:15">
      <c r="A26" s="29">
        <v>20</v>
      </c>
      <c r="B26" s="43"/>
      <c r="C26" s="43"/>
      <c r="D26" s="43"/>
      <c r="E26" s="23"/>
      <c r="F26" s="23"/>
      <c r="G26" s="23"/>
      <c r="H26" s="24"/>
      <c r="I26" s="24"/>
      <c r="J26" s="44" t="s">
        <v>59</v>
      </c>
      <c r="K26" s="32">
        <v>679776205</v>
      </c>
      <c r="L26" s="35">
        <v>383755260</v>
      </c>
      <c r="M26" s="34">
        <f t="shared" si="1"/>
        <v>-296020945</v>
      </c>
      <c r="N26" s="28"/>
      <c r="O26" s="28"/>
    </row>
    <row r="27" spans="1:15">
      <c r="A27" s="29">
        <v>21</v>
      </c>
      <c r="B27" s="43"/>
      <c r="C27" s="43"/>
      <c r="D27" s="43"/>
      <c r="E27" s="23"/>
      <c r="F27" s="23"/>
      <c r="G27" s="23"/>
      <c r="H27" s="24"/>
      <c r="I27" s="24"/>
      <c r="J27" s="44" t="s">
        <v>60</v>
      </c>
      <c r="K27" s="32">
        <v>338826080</v>
      </c>
      <c r="L27" s="35">
        <v>339938180</v>
      </c>
      <c r="M27" s="34">
        <f t="shared" si="1"/>
        <v>1112100</v>
      </c>
      <c r="N27" s="28"/>
      <c r="O27" s="28"/>
    </row>
    <row r="28" spans="1:15">
      <c r="A28" s="29">
        <v>22</v>
      </c>
      <c r="B28" s="43"/>
      <c r="C28" s="43"/>
      <c r="D28" s="43"/>
      <c r="E28" s="23"/>
      <c r="F28" s="23"/>
      <c r="G28" s="23"/>
      <c r="H28" s="24"/>
      <c r="I28" s="24"/>
      <c r="J28" s="44" t="s">
        <v>61</v>
      </c>
      <c r="K28" s="32">
        <v>78320110</v>
      </c>
      <c r="L28" s="35">
        <v>96322000</v>
      </c>
      <c r="M28" s="34">
        <f t="shared" si="1"/>
        <v>18001890</v>
      </c>
      <c r="N28" s="28"/>
      <c r="O28" s="28"/>
    </row>
    <row r="29" spans="1:15">
      <c r="A29" s="29">
        <v>23</v>
      </c>
      <c r="B29" s="43"/>
      <c r="C29" s="43"/>
      <c r="D29" s="43"/>
      <c r="E29" s="23"/>
      <c r="F29" s="23"/>
      <c r="G29" s="23"/>
      <c r="H29" s="24"/>
      <c r="I29" s="24"/>
      <c r="J29" s="44" t="s">
        <v>62</v>
      </c>
      <c r="K29" s="32">
        <v>280350000</v>
      </c>
      <c r="L29" s="35">
        <v>252000000</v>
      </c>
      <c r="M29" s="34">
        <f t="shared" si="1"/>
        <v>-28350000</v>
      </c>
      <c r="N29" s="28"/>
      <c r="O29" s="28"/>
    </row>
    <row r="30" spans="1:15">
      <c r="A30" s="29">
        <v>24</v>
      </c>
      <c r="B30" s="43"/>
      <c r="C30" s="43"/>
      <c r="D30" s="43"/>
      <c r="E30" s="23"/>
      <c r="F30" s="23"/>
      <c r="G30" s="23"/>
      <c r="H30" s="24"/>
      <c r="I30" s="24"/>
      <c r="J30" s="44" t="s">
        <v>63</v>
      </c>
      <c r="K30" s="32">
        <v>185850000</v>
      </c>
      <c r="L30" s="35">
        <v>412412000</v>
      </c>
      <c r="M30" s="34">
        <f t="shared" si="1"/>
        <v>226562000</v>
      </c>
      <c r="N30" s="28"/>
      <c r="O30" s="28"/>
    </row>
    <row r="31" spans="1:15">
      <c r="A31" s="29">
        <v>25</v>
      </c>
      <c r="B31" s="43"/>
      <c r="C31" s="43"/>
      <c r="D31" s="43"/>
      <c r="E31" s="23"/>
      <c r="F31" s="23"/>
      <c r="G31" s="23"/>
      <c r="H31" s="24"/>
      <c r="I31" s="24"/>
      <c r="J31" s="44" t="s">
        <v>64</v>
      </c>
      <c r="K31" s="32">
        <v>344031885</v>
      </c>
      <c r="L31" s="35">
        <v>350337000</v>
      </c>
      <c r="M31" s="34">
        <f t="shared" si="1"/>
        <v>6305115</v>
      </c>
      <c r="N31" s="28"/>
      <c r="O31" s="28"/>
    </row>
    <row r="32" spans="1:15">
      <c r="A32" s="29">
        <v>26</v>
      </c>
      <c r="B32" s="43"/>
      <c r="C32" s="43"/>
      <c r="D32" s="43"/>
      <c r="E32" s="23"/>
      <c r="F32" s="23"/>
      <c r="G32" s="23"/>
      <c r="H32" s="24"/>
      <c r="I32" s="24"/>
      <c r="J32" s="44" t="s">
        <v>65</v>
      </c>
      <c r="K32" s="32">
        <v>103504830</v>
      </c>
      <c r="L32" s="35">
        <v>162390000</v>
      </c>
      <c r="M32" s="34">
        <f t="shared" si="1"/>
        <v>58885170</v>
      </c>
      <c r="N32" s="28"/>
      <c r="O32" s="28"/>
    </row>
    <row r="33" spans="1:15">
      <c r="A33" s="29">
        <v>27</v>
      </c>
      <c r="B33" s="43"/>
      <c r="C33" s="43"/>
      <c r="D33" s="43"/>
      <c r="E33" s="23"/>
      <c r="F33" s="23"/>
      <c r="G33" s="23"/>
      <c r="H33" s="24"/>
      <c r="I33" s="24"/>
      <c r="J33" s="44" t="s">
        <v>66</v>
      </c>
      <c r="K33" s="32">
        <v>349650000</v>
      </c>
      <c r="L33" s="35">
        <v>346500000</v>
      </c>
      <c r="M33" s="34">
        <f t="shared" si="1"/>
        <v>-3150000</v>
      </c>
      <c r="N33" s="28"/>
      <c r="O33" s="28"/>
    </row>
    <row r="34" spans="1:15">
      <c r="A34" s="29">
        <v>28</v>
      </c>
      <c r="B34" s="43"/>
      <c r="C34" s="43"/>
      <c r="D34" s="43"/>
      <c r="E34" s="23"/>
      <c r="F34" s="23"/>
      <c r="G34" s="23"/>
      <c r="H34" s="24"/>
      <c r="I34" s="24"/>
      <c r="J34" s="44" t="s">
        <v>67</v>
      </c>
      <c r="K34" s="32">
        <v>188216000</v>
      </c>
      <c r="L34" s="35">
        <v>199715600</v>
      </c>
      <c r="M34" s="34">
        <f t="shared" si="1"/>
        <v>11499600</v>
      </c>
      <c r="N34" s="28"/>
      <c r="O34" s="28"/>
    </row>
    <row r="35" spans="1:15">
      <c r="A35" s="29">
        <v>29</v>
      </c>
      <c r="B35" s="43"/>
      <c r="C35" s="43"/>
      <c r="D35" s="43"/>
      <c r="E35" s="23"/>
      <c r="F35" s="23"/>
      <c r="G35" s="23"/>
      <c r="H35" s="24"/>
      <c r="I35" s="24"/>
      <c r="J35" s="44" t="s">
        <v>68</v>
      </c>
      <c r="K35" s="32">
        <v>30000009</v>
      </c>
      <c r="L35" s="35">
        <v>30000000</v>
      </c>
      <c r="M35" s="34">
        <f t="shared" si="1"/>
        <v>-9</v>
      </c>
      <c r="N35" s="28"/>
      <c r="O35" s="28"/>
    </row>
    <row r="36" spans="1:15">
      <c r="A36" s="29">
        <v>30</v>
      </c>
      <c r="B36" s="43"/>
      <c r="C36" s="43"/>
      <c r="D36" s="43"/>
      <c r="E36" s="23"/>
      <c r="F36" s="23"/>
      <c r="G36" s="23"/>
      <c r="H36" s="24"/>
      <c r="I36" s="24"/>
      <c r="J36" s="44" t="s">
        <v>69</v>
      </c>
      <c r="K36" s="32">
        <v>311850000</v>
      </c>
      <c r="L36" s="35">
        <v>252000000</v>
      </c>
      <c r="M36" s="34">
        <f t="shared" si="1"/>
        <v>-59850000</v>
      </c>
      <c r="N36" s="28"/>
      <c r="O36" s="28"/>
    </row>
    <row r="37" spans="1:15">
      <c r="A37" s="29">
        <v>31</v>
      </c>
      <c r="B37" s="43"/>
      <c r="C37" s="43"/>
      <c r="D37" s="43"/>
      <c r="E37" s="23"/>
      <c r="F37" s="23"/>
      <c r="G37" s="23"/>
      <c r="H37" s="24"/>
      <c r="I37" s="24"/>
      <c r="J37" s="44" t="s">
        <v>70</v>
      </c>
      <c r="K37" s="32">
        <v>63312756</v>
      </c>
      <c r="L37" s="35">
        <v>289116180</v>
      </c>
      <c r="M37" s="34">
        <f t="shared" si="1"/>
        <v>225803424</v>
      </c>
      <c r="N37" s="28"/>
      <c r="O37" s="28"/>
    </row>
    <row r="38" spans="1:15">
      <c r="A38" s="29">
        <v>32</v>
      </c>
      <c r="B38" s="43"/>
      <c r="C38" s="43"/>
      <c r="D38" s="43"/>
      <c r="E38" s="23"/>
      <c r="F38" s="23"/>
      <c r="G38" s="23"/>
      <c r="H38" s="24"/>
      <c r="I38" s="24"/>
      <c r="J38" s="44" t="s">
        <v>71</v>
      </c>
      <c r="K38" s="32">
        <v>466200000</v>
      </c>
      <c r="L38" s="35">
        <v>472500000</v>
      </c>
      <c r="M38" s="34">
        <f t="shared" si="1"/>
        <v>6300000</v>
      </c>
      <c r="N38" s="28"/>
      <c r="O38" s="28"/>
    </row>
    <row r="39" spans="1:15">
      <c r="A39" s="29">
        <v>33</v>
      </c>
      <c r="B39" s="43"/>
      <c r="C39" s="43"/>
      <c r="D39" s="43"/>
      <c r="E39" s="23"/>
      <c r="F39" s="23"/>
      <c r="G39" s="23"/>
      <c r="H39" s="24"/>
      <c r="I39" s="24"/>
      <c r="J39" s="44" t="s">
        <v>72</v>
      </c>
      <c r="K39" s="32">
        <v>317240000</v>
      </c>
      <c r="L39" s="35">
        <v>396550000</v>
      </c>
      <c r="M39" s="34">
        <f t="shared" si="1"/>
        <v>79310000</v>
      </c>
      <c r="N39" s="28"/>
      <c r="O39" s="28"/>
    </row>
    <row r="40" spans="1:15">
      <c r="A40" s="29">
        <v>34</v>
      </c>
      <c r="B40" s="43"/>
      <c r="C40" s="43"/>
      <c r="D40" s="43"/>
      <c r="E40" s="23"/>
      <c r="F40" s="23"/>
      <c r="G40" s="23"/>
      <c r="H40" s="24"/>
      <c r="I40" s="24"/>
      <c r="J40" s="44" t="s">
        <v>73</v>
      </c>
      <c r="K40" s="32">
        <v>103103000</v>
      </c>
      <c r="L40" s="35">
        <v>111034000</v>
      </c>
      <c r="M40" s="34">
        <f t="shared" si="1"/>
        <v>7931000</v>
      </c>
      <c r="N40" s="28"/>
      <c r="O40" s="28"/>
    </row>
    <row r="41" spans="1:15">
      <c r="A41" s="29">
        <v>35</v>
      </c>
      <c r="B41" s="43"/>
      <c r="C41" s="43"/>
      <c r="D41" s="43"/>
      <c r="E41" s="23"/>
      <c r="F41" s="23"/>
      <c r="G41" s="23"/>
      <c r="H41" s="24"/>
      <c r="I41" s="24"/>
      <c r="J41" s="44" t="s">
        <v>74</v>
      </c>
      <c r="K41" s="32">
        <v>422100000</v>
      </c>
      <c r="L41" s="35">
        <v>441000000</v>
      </c>
      <c r="M41" s="34">
        <f t="shared" si="1"/>
        <v>18900000</v>
      </c>
      <c r="N41" s="28"/>
      <c r="O41" s="28"/>
    </row>
    <row r="42" spans="1:15">
      <c r="A42" s="29">
        <v>36</v>
      </c>
      <c r="B42" s="43"/>
      <c r="C42" s="43"/>
      <c r="D42" s="43"/>
      <c r="E42" s="23"/>
      <c r="F42" s="23"/>
      <c r="G42" s="23"/>
      <c r="H42" s="24"/>
      <c r="I42" s="24"/>
      <c r="J42" s="44" t="s">
        <v>75</v>
      </c>
      <c r="K42" s="32">
        <v>538650000</v>
      </c>
      <c r="L42" s="35">
        <v>504000000</v>
      </c>
      <c r="M42" s="34">
        <f t="shared" si="1"/>
        <v>-34650000</v>
      </c>
      <c r="N42" s="28"/>
      <c r="O42" s="28"/>
    </row>
    <row r="43" spans="1:15">
      <c r="A43" s="29">
        <v>37</v>
      </c>
      <c r="B43" s="43"/>
      <c r="C43" s="43"/>
      <c r="D43" s="43"/>
      <c r="E43" s="23"/>
      <c r="F43" s="23"/>
      <c r="G43" s="23"/>
      <c r="H43" s="24"/>
      <c r="I43" s="24"/>
      <c r="J43" s="44" t="s">
        <v>76</v>
      </c>
      <c r="K43" s="32">
        <v>153244300</v>
      </c>
      <c r="L43" s="35">
        <v>224779000</v>
      </c>
      <c r="M43" s="34">
        <f t="shared" si="1"/>
        <v>71534700</v>
      </c>
      <c r="N43" s="28"/>
      <c r="O43" s="28"/>
    </row>
    <row r="44" spans="1:15">
      <c r="A44" s="29">
        <v>38</v>
      </c>
      <c r="B44" s="43"/>
      <c r="C44" s="43"/>
      <c r="D44" s="43"/>
      <c r="E44" s="23"/>
      <c r="F44" s="23"/>
      <c r="G44" s="23"/>
      <c r="H44" s="24"/>
      <c r="I44" s="24"/>
      <c r="J44" s="44" t="s">
        <v>77</v>
      </c>
      <c r="K44" s="32">
        <v>475650000</v>
      </c>
      <c r="L44" s="35">
        <v>472500000</v>
      </c>
      <c r="M44" s="34">
        <f t="shared" si="1"/>
        <v>-3150000</v>
      </c>
      <c r="N44" s="28"/>
      <c r="O44" s="28"/>
    </row>
    <row r="45" spans="1:15">
      <c r="A45" s="29">
        <v>39</v>
      </c>
      <c r="B45" s="43"/>
      <c r="C45" s="43"/>
      <c r="D45" s="43"/>
      <c r="E45" s="23"/>
      <c r="F45" s="23"/>
      <c r="G45" s="23"/>
      <c r="H45" s="24"/>
      <c r="I45" s="24"/>
      <c r="J45" s="44" t="s">
        <v>78</v>
      </c>
      <c r="K45" s="32">
        <v>349650000</v>
      </c>
      <c r="L45" s="35">
        <v>283500000</v>
      </c>
      <c r="M45" s="34">
        <f t="shared" si="1"/>
        <v>-66150000</v>
      </c>
      <c r="N45" s="28"/>
      <c r="O45" s="28"/>
    </row>
    <row r="46" spans="1:15">
      <c r="A46" s="29">
        <v>40</v>
      </c>
      <c r="B46" s="43"/>
      <c r="C46" s="43"/>
      <c r="D46" s="43"/>
      <c r="E46" s="23"/>
      <c r="F46" s="23"/>
      <c r="G46" s="23"/>
      <c r="H46" s="24"/>
      <c r="I46" s="24"/>
      <c r="J46" s="44" t="s">
        <v>79</v>
      </c>
      <c r="K46" s="32">
        <v>47586000</v>
      </c>
      <c r="L46" s="35">
        <v>63448000</v>
      </c>
      <c r="M46" s="34">
        <f t="shared" si="1"/>
        <v>15862000</v>
      </c>
      <c r="N46" s="28"/>
      <c r="O46" s="28"/>
    </row>
    <row r="47" spans="1:15">
      <c r="A47" s="29">
        <v>41</v>
      </c>
      <c r="B47" s="43"/>
      <c r="C47" s="43"/>
      <c r="D47" s="43"/>
      <c r="E47" s="23"/>
      <c r="F47" s="23"/>
      <c r="G47" s="23"/>
      <c r="H47" s="24"/>
      <c r="I47" s="24"/>
      <c r="J47" s="44" t="s">
        <v>80</v>
      </c>
      <c r="K47" s="32">
        <v>63448000</v>
      </c>
      <c r="L47" s="35">
        <v>63448000</v>
      </c>
      <c r="M47" s="34">
        <f t="shared" si="1"/>
        <v>0</v>
      </c>
      <c r="N47" s="28"/>
      <c r="O47" s="28"/>
    </row>
    <row r="48" spans="1:15">
      <c r="A48" s="29">
        <v>42</v>
      </c>
      <c r="B48" s="43"/>
      <c r="C48" s="43"/>
      <c r="D48" s="43"/>
      <c r="E48" s="23"/>
      <c r="F48" s="23"/>
      <c r="G48" s="23"/>
      <c r="H48" s="24"/>
      <c r="I48" s="24"/>
      <c r="J48" s="44" t="s">
        <v>81</v>
      </c>
      <c r="K48" s="32">
        <v>824824000</v>
      </c>
      <c r="L48" s="35">
        <v>602756000</v>
      </c>
      <c r="M48" s="34">
        <f t="shared" si="1"/>
        <v>-222068000</v>
      </c>
      <c r="N48" s="28"/>
      <c r="O48" s="28"/>
    </row>
    <row r="49" spans="1:16">
      <c r="A49" s="29">
        <v>43</v>
      </c>
      <c r="B49" s="43"/>
      <c r="C49" s="43"/>
      <c r="D49" s="43"/>
      <c r="E49" s="23"/>
      <c r="F49" s="23"/>
      <c r="G49" s="23"/>
      <c r="H49" s="24"/>
      <c r="I49" s="24"/>
      <c r="J49" s="44" t="s">
        <v>82</v>
      </c>
      <c r="K49" s="32">
        <v>237930000</v>
      </c>
      <c r="L49" s="35">
        <v>301378000</v>
      </c>
      <c r="M49" s="34">
        <f t="shared" si="1"/>
        <v>63448000</v>
      </c>
      <c r="N49" s="28"/>
      <c r="O49" s="28"/>
    </row>
    <row r="50" spans="1:16">
      <c r="A50" s="29">
        <v>44</v>
      </c>
      <c r="B50" s="43"/>
      <c r="C50" s="43"/>
      <c r="D50" s="43"/>
      <c r="E50" s="23"/>
      <c r="F50" s="23"/>
      <c r="G50" s="23"/>
      <c r="H50" s="24"/>
      <c r="I50" s="24"/>
      <c r="J50" s="44" t="s">
        <v>83</v>
      </c>
      <c r="K50" s="32">
        <v>315000000</v>
      </c>
      <c r="L50" s="35">
        <v>283500000</v>
      </c>
      <c r="M50" s="34">
        <f t="shared" si="1"/>
        <v>-31500000</v>
      </c>
      <c r="N50" s="28"/>
      <c r="O50" s="28"/>
    </row>
    <row r="51" spans="1:16">
      <c r="A51" s="29">
        <v>45</v>
      </c>
      <c r="B51" s="43"/>
      <c r="C51" s="43"/>
      <c r="D51" s="43"/>
      <c r="E51" s="23"/>
      <c r="F51" s="23"/>
      <c r="G51" s="23"/>
      <c r="H51" s="24"/>
      <c r="I51" s="24"/>
      <c r="J51" s="44" t="s">
        <v>84</v>
      </c>
      <c r="K51" s="32">
        <v>220500000</v>
      </c>
      <c r="L51" s="35">
        <v>0</v>
      </c>
      <c r="M51" s="34">
        <f t="shared" si="1"/>
        <v>-220500000</v>
      </c>
      <c r="N51" s="28"/>
      <c r="O51" s="28"/>
    </row>
    <row r="52" spans="1:16">
      <c r="A52" s="29">
        <v>46</v>
      </c>
      <c r="B52" s="43"/>
      <c r="C52" s="43"/>
      <c r="D52" s="43"/>
      <c r="E52" s="23"/>
      <c r="F52" s="23"/>
      <c r="G52" s="23"/>
      <c r="H52" s="24"/>
      <c r="I52" s="24"/>
      <c r="J52" s="44" t="s">
        <v>85</v>
      </c>
      <c r="K52" s="32">
        <v>378000000</v>
      </c>
      <c r="L52" s="45">
        <v>378000000</v>
      </c>
      <c r="M52" s="34">
        <f t="shared" si="1"/>
        <v>0</v>
      </c>
      <c r="N52" s="28"/>
      <c r="O52" s="28"/>
    </row>
    <row r="53" spans="1:16">
      <c r="A53" s="29">
        <v>47</v>
      </c>
      <c r="B53" s="43"/>
      <c r="C53" s="43"/>
      <c r="D53" s="43"/>
      <c r="E53" s="23"/>
      <c r="F53" s="23"/>
      <c r="G53" s="23"/>
      <c r="H53" s="24"/>
      <c r="I53" s="24"/>
      <c r="J53" s="44" t="s">
        <v>86</v>
      </c>
      <c r="K53" s="32">
        <v>79310000</v>
      </c>
      <c r="L53" s="35">
        <v>111034000</v>
      </c>
      <c r="M53" s="34">
        <f t="shared" si="1"/>
        <v>31724000</v>
      </c>
      <c r="N53" s="28"/>
      <c r="O53" s="28"/>
    </row>
    <row r="54" spans="1:16">
      <c r="A54" s="29">
        <v>48</v>
      </c>
      <c r="B54" s="43"/>
      <c r="C54" s="43"/>
      <c r="D54" s="43"/>
      <c r="E54" s="23"/>
      <c r="F54" s="23"/>
      <c r="G54" s="23"/>
      <c r="H54" s="24"/>
      <c r="I54" s="24"/>
      <c r="J54" s="44" t="s">
        <v>87</v>
      </c>
      <c r="K54" s="32">
        <v>75000000</v>
      </c>
      <c r="L54" s="35">
        <v>0</v>
      </c>
      <c r="M54" s="34">
        <f t="shared" si="1"/>
        <v>-75000000</v>
      </c>
      <c r="N54" s="28"/>
      <c r="O54" s="28"/>
    </row>
    <row r="55" spans="1:16">
      <c r="A55" s="29">
        <v>49</v>
      </c>
      <c r="B55" s="43"/>
      <c r="C55" s="43"/>
      <c r="D55" s="43"/>
      <c r="E55" s="23"/>
      <c r="F55" s="23"/>
      <c r="G55" s="23"/>
      <c r="H55" s="24"/>
      <c r="I55" s="46"/>
      <c r="J55" s="44" t="s">
        <v>88</v>
      </c>
      <c r="K55" s="32">
        <v>3000000</v>
      </c>
      <c r="L55" s="35">
        <v>0</v>
      </c>
      <c r="M55" s="34">
        <f t="shared" si="1"/>
        <v>-3000000</v>
      </c>
      <c r="N55" s="28"/>
      <c r="O55" s="28"/>
    </row>
    <row r="56" spans="1:16">
      <c r="A56" s="29">
        <v>50</v>
      </c>
      <c r="B56" s="43"/>
      <c r="C56" s="43"/>
      <c r="D56" s="43"/>
      <c r="E56" s="23"/>
      <c r="F56" s="23"/>
      <c r="G56" s="23"/>
      <c r="H56" s="24"/>
      <c r="I56" s="47" t="s">
        <v>89</v>
      </c>
      <c r="J56" s="44" t="s">
        <v>90</v>
      </c>
      <c r="K56" s="32">
        <v>30200000</v>
      </c>
      <c r="L56" s="35">
        <v>10200000</v>
      </c>
      <c r="M56" s="34">
        <f t="shared" si="1"/>
        <v>-20000000</v>
      </c>
      <c r="N56" s="28"/>
      <c r="O56" s="28"/>
    </row>
    <row r="57" spans="1:16">
      <c r="A57" s="29">
        <v>51</v>
      </c>
      <c r="B57" s="43"/>
      <c r="C57" s="43"/>
      <c r="D57" s="43"/>
      <c r="E57" s="23"/>
      <c r="F57" s="23"/>
      <c r="G57" s="23"/>
      <c r="H57" s="24"/>
      <c r="I57" s="46"/>
      <c r="J57" s="44" t="s">
        <v>91</v>
      </c>
      <c r="K57" s="32">
        <v>381060</v>
      </c>
      <c r="L57" s="35">
        <v>500000</v>
      </c>
      <c r="M57" s="34">
        <f t="shared" si="1"/>
        <v>118940</v>
      </c>
      <c r="N57" s="28"/>
      <c r="O57" s="28"/>
    </row>
    <row r="58" spans="1:16">
      <c r="A58" s="29">
        <v>52</v>
      </c>
      <c r="B58" s="43"/>
      <c r="C58" s="43"/>
      <c r="D58" s="43"/>
      <c r="E58" s="23"/>
      <c r="F58" s="23"/>
      <c r="G58" s="23"/>
      <c r="H58" s="24"/>
      <c r="I58" s="48" t="s">
        <v>92</v>
      </c>
      <c r="J58" s="44" t="s">
        <v>93</v>
      </c>
      <c r="K58" s="32">
        <v>381320</v>
      </c>
      <c r="L58" s="35">
        <v>760000</v>
      </c>
      <c r="M58" s="34">
        <f t="shared" si="1"/>
        <v>378680</v>
      </c>
      <c r="N58" s="28"/>
      <c r="O58" s="28"/>
    </row>
    <row r="59" spans="1:16">
      <c r="A59" s="29">
        <v>53</v>
      </c>
      <c r="B59" s="43"/>
      <c r="C59" s="43"/>
      <c r="D59" s="43"/>
      <c r="E59" s="23"/>
      <c r="F59" s="23"/>
      <c r="G59" s="23"/>
      <c r="H59" s="24"/>
      <c r="I59" s="49"/>
      <c r="J59" s="44" t="s">
        <v>94</v>
      </c>
      <c r="K59" s="32">
        <v>1087500</v>
      </c>
      <c r="L59" s="35">
        <v>1000000</v>
      </c>
      <c r="M59" s="34">
        <f t="shared" si="1"/>
        <v>-87500</v>
      </c>
      <c r="N59" s="28"/>
      <c r="O59" s="28"/>
    </row>
    <row r="60" spans="1:16">
      <c r="A60" s="29">
        <v>54</v>
      </c>
      <c r="B60" s="43"/>
      <c r="C60" s="43"/>
      <c r="D60" s="43"/>
      <c r="E60" s="23"/>
      <c r="F60" s="23"/>
      <c r="G60" s="23"/>
      <c r="H60" s="36"/>
      <c r="I60" s="50"/>
      <c r="J60" s="44" t="s">
        <v>95</v>
      </c>
      <c r="K60" s="35">
        <v>0</v>
      </c>
      <c r="L60" s="35">
        <v>0</v>
      </c>
      <c r="M60" s="34">
        <f t="shared" si="1"/>
        <v>0</v>
      </c>
      <c r="N60" s="28"/>
      <c r="O60" s="28"/>
    </row>
    <row r="61" spans="1:16">
      <c r="A61" s="29">
        <v>55</v>
      </c>
      <c r="B61" s="43"/>
      <c r="C61" s="43"/>
      <c r="D61" s="43"/>
      <c r="E61" s="23"/>
      <c r="F61" s="23"/>
      <c r="G61" s="23"/>
      <c r="H61" s="21" t="s">
        <v>96</v>
      </c>
      <c r="I61" s="21" t="s">
        <v>96</v>
      </c>
      <c r="J61" s="21" t="s">
        <v>96</v>
      </c>
      <c r="K61" s="35">
        <v>0</v>
      </c>
      <c r="L61" s="35">
        <v>0</v>
      </c>
      <c r="M61" s="34">
        <f t="shared" si="1"/>
        <v>0</v>
      </c>
      <c r="N61" s="28"/>
      <c r="O61" s="28"/>
    </row>
    <row r="62" spans="1:16">
      <c r="A62" s="29">
        <v>56</v>
      </c>
      <c r="B62" s="51"/>
      <c r="C62" s="51"/>
      <c r="D62" s="51"/>
      <c r="E62" s="52"/>
      <c r="F62" s="52"/>
      <c r="G62" s="52"/>
      <c r="H62" s="30" t="s">
        <v>97</v>
      </c>
      <c r="I62" s="30" t="s">
        <v>97</v>
      </c>
      <c r="J62" s="53" t="s">
        <v>98</v>
      </c>
      <c r="K62" s="32">
        <v>179173440</v>
      </c>
      <c r="L62" s="54">
        <v>83441864</v>
      </c>
      <c r="M62" s="34">
        <f t="shared" si="1"/>
        <v>-95731576</v>
      </c>
      <c r="N62" s="28"/>
      <c r="O62" s="28"/>
    </row>
    <row r="63" spans="1:16" ht="17.25" thickBot="1">
      <c r="A63" s="55">
        <v>57</v>
      </c>
      <c r="B63" s="56"/>
      <c r="C63" s="56"/>
      <c r="D63" s="56"/>
      <c r="E63" s="57"/>
      <c r="F63" s="57"/>
      <c r="G63" s="57"/>
      <c r="H63" s="58"/>
      <c r="I63" s="58"/>
      <c r="J63" s="59" t="s">
        <v>99</v>
      </c>
      <c r="K63" s="60">
        <v>86673448</v>
      </c>
      <c r="L63" s="61">
        <v>25065436</v>
      </c>
      <c r="M63" s="62">
        <f t="shared" si="1"/>
        <v>-61608012</v>
      </c>
      <c r="N63" s="28"/>
      <c r="O63" s="28"/>
    </row>
    <row r="64" spans="1:16" s="72" customFormat="1" ht="18" thickTop="1" thickBot="1">
      <c r="A64" s="63" t="s">
        <v>100</v>
      </c>
      <c r="B64" s="64"/>
      <c r="C64" s="64"/>
      <c r="D64" s="65"/>
      <c r="E64" s="66">
        <f>SUM(E7:E63)</f>
        <v>8890593000</v>
      </c>
      <c r="F64" s="66">
        <f>SUM(F7:F63)</f>
        <v>8516587000</v>
      </c>
      <c r="G64" s="66">
        <f>SUM(G7:G63)</f>
        <v>-374006000</v>
      </c>
      <c r="H64" s="67" t="s">
        <v>100</v>
      </c>
      <c r="I64" s="64"/>
      <c r="J64" s="65"/>
      <c r="K64" s="68">
        <f>SUM(K7:K63)</f>
        <v>8890593000</v>
      </c>
      <c r="L64" s="68">
        <f>SUM(L7:L63)</f>
        <v>8516587000</v>
      </c>
      <c r="M64" s="69">
        <f>SUM(M7:M63)</f>
        <v>-374006000</v>
      </c>
      <c r="N64" s="70"/>
      <c r="O64" s="70"/>
      <c r="P64" s="71"/>
    </row>
  </sheetData>
  <mergeCells count="35">
    <mergeCell ref="A64:D64"/>
    <mergeCell ref="H64:J64"/>
    <mergeCell ref="H22:H24"/>
    <mergeCell ref="I22:I24"/>
    <mergeCell ref="H25:H60"/>
    <mergeCell ref="I25:I54"/>
    <mergeCell ref="I58:I60"/>
    <mergeCell ref="H62:H63"/>
    <mergeCell ref="I62:I63"/>
    <mergeCell ref="C14:C15"/>
    <mergeCell ref="B16:B17"/>
    <mergeCell ref="C16:C17"/>
    <mergeCell ref="I16:I21"/>
    <mergeCell ref="B18:B20"/>
    <mergeCell ref="C18:C20"/>
    <mergeCell ref="J5:J6"/>
    <mergeCell ref="K5:M5"/>
    <mergeCell ref="H7:H21"/>
    <mergeCell ref="I7:I12"/>
    <mergeCell ref="B8:B11"/>
    <mergeCell ref="C8:C11"/>
    <mergeCell ref="B12:B13"/>
    <mergeCell ref="C12:C13"/>
    <mergeCell ref="I13:I15"/>
    <mergeCell ref="B14:B15"/>
    <mergeCell ref="A2:M2"/>
    <mergeCell ref="A4:A6"/>
    <mergeCell ref="B4:G4"/>
    <mergeCell ref="H4:M4"/>
    <mergeCell ref="B5:B6"/>
    <mergeCell ref="C5:C6"/>
    <mergeCell ref="D5:D6"/>
    <mergeCell ref="E5:G5"/>
    <mergeCell ref="H5:H6"/>
    <mergeCell ref="I5:I6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예산총괄표</vt:lpstr>
      <vt:lpstr>예산총괄표!Print_Area</vt:lpstr>
      <vt:lpstr>예산총괄표!Print_Titles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2022-12-09T01:30:02Z</dcterms:created>
  <dcterms:modified xsi:type="dcterms:W3CDTF">2022-12-09T01:30:20Z</dcterms:modified>
</cp:coreProperties>
</file>