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395" windowHeight="10080"/>
  </bookViews>
  <sheets>
    <sheet name="총괄표" sheetId="1" r:id="rId1"/>
  </sheets>
  <calcPr calcId="145621"/>
</workbook>
</file>

<file path=xl/calcChain.xml><?xml version="1.0" encoding="utf-8"?>
<calcChain xmlns="http://schemas.openxmlformats.org/spreadsheetml/2006/main">
  <c r="L42" i="1" l="1"/>
  <c r="K42" i="1"/>
  <c r="F42" i="1"/>
  <c r="E42" i="1"/>
  <c r="M41" i="1"/>
  <c r="G41" i="1"/>
  <c r="M40" i="1"/>
  <c r="G40" i="1"/>
  <c r="M39" i="1"/>
  <c r="G39" i="1"/>
  <c r="M38" i="1"/>
  <c r="G38" i="1"/>
  <c r="M37" i="1"/>
  <c r="G37" i="1"/>
  <c r="M36" i="1"/>
  <c r="G36" i="1"/>
  <c r="M35" i="1"/>
  <c r="G35" i="1"/>
  <c r="M34" i="1"/>
  <c r="G34" i="1"/>
  <c r="M33" i="1"/>
  <c r="G33" i="1"/>
  <c r="M32" i="1"/>
  <c r="G32" i="1"/>
  <c r="M31" i="1"/>
  <c r="G31" i="1"/>
  <c r="M30" i="1"/>
  <c r="G30" i="1"/>
  <c r="M29" i="1"/>
  <c r="G29" i="1"/>
  <c r="M28" i="1"/>
  <c r="G28" i="1"/>
  <c r="M27" i="1"/>
  <c r="G27" i="1"/>
  <c r="M26" i="1"/>
  <c r="G26" i="1"/>
  <c r="M25" i="1"/>
  <c r="G25" i="1"/>
  <c r="M24" i="1"/>
  <c r="G24" i="1"/>
  <c r="M23" i="1"/>
  <c r="G23" i="1"/>
  <c r="M22" i="1"/>
  <c r="G22" i="1"/>
  <c r="M21" i="1"/>
  <c r="G21" i="1"/>
  <c r="M20" i="1"/>
  <c r="G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G7" i="1"/>
  <c r="M6" i="1"/>
  <c r="M42" i="1" s="1"/>
  <c r="G6" i="1"/>
  <c r="G42" i="1" s="1"/>
</calcChain>
</file>

<file path=xl/sharedStrings.xml><?xml version="1.0" encoding="utf-8"?>
<sst xmlns="http://schemas.openxmlformats.org/spreadsheetml/2006/main" count="96" uniqueCount="73">
  <si>
    <t>순번</t>
  </si>
  <si>
    <t>세입</t>
  </si>
  <si>
    <t>세출</t>
  </si>
  <si>
    <t>관</t>
  </si>
  <si>
    <t>항</t>
  </si>
  <si>
    <t>목</t>
  </si>
  <si>
    <t>예산액</t>
  </si>
  <si>
    <t>전년도</t>
    <phoneticPr fontId="3" type="noConversion"/>
  </si>
  <si>
    <t>당해년도</t>
    <phoneticPr fontId="3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</si>
  <si>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</si>
  <si>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</si>
  <si>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</si>
  <si>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</si>
  <si>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</si>
  <si>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</si>
  <si>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</si>
  <si>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</si>
  <si>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</si>
  <si>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</si>
  <si>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</si>
  <si>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</si>
  <si>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</si>
  <si>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</si>
  <si>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</si>
  <si>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</si>
  <si>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</si>
  <si>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</si>
  <si>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</si>
  <si>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</si>
  <si>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</si>
  <si>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</si>
  <si>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</si>
  <si>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</si>
  <si>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</si>
  <si>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</si>
  <si>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</si>
  <si>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</si>
  <si>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</si>
  <si>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</si>
  <si>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</si>
  <si>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</si>
  <si>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</si>
  <si>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</si>
  <si>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</si>
  <si>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</si>
  <si>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</si>
  <si>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</t>
    <phoneticPr fontId="3" type="noConversion"/>
  </si>
  <si>
    <t>영도할매어울림사업단</t>
    <phoneticPr fontId="3" type="noConversion"/>
  </si>
  <si>
    <t>영도할매주차장관리사업단</t>
    <phoneticPr fontId="3" type="noConversion"/>
  </si>
  <si>
    <t>영도할매어린이집식단관리사업단</t>
    <phoneticPr fontId="3" type="noConversion"/>
  </si>
  <si>
    <t>영도할매재활용사업단</t>
    <phoneticPr fontId="3" type="noConversion"/>
  </si>
  <si>
    <t>영도할매급식도우미사업단</t>
    <phoneticPr fontId="3" type="noConversion"/>
  </si>
  <si>
    <t>영도할매보육교사도우미사업단</t>
    <phoneticPr fontId="3" type="noConversion"/>
  </si>
  <si>
    <t>전담인력 사업비</t>
    <phoneticPr fontId="3" type="noConversion"/>
  </si>
  <si>
    <t>영도할매지킴이사업단</t>
    <phoneticPr fontId="3" type="noConversion"/>
  </si>
  <si>
    <t>영도할매두드림사업단</t>
    <phoneticPr fontId="3" type="noConversion"/>
  </si>
  <si>
    <t>영도할매공공시설봉사사업단</t>
    <phoneticPr fontId="3" type="noConversion"/>
  </si>
  <si>
    <t>영도할매복지시설봉사사업단</t>
    <phoneticPr fontId="3" type="noConversion"/>
  </si>
  <si>
    <t>영도할매싱싱가게사업단</t>
    <phoneticPr fontId="3" type="noConversion"/>
  </si>
  <si>
    <t>영도할매실버보금자리사업단</t>
    <phoneticPr fontId="3" type="noConversion"/>
  </si>
  <si>
    <t>사업단지원 사업비</t>
  </si>
  <si>
    <t>시장진입형사업단지원사업비</t>
    <phoneticPr fontId="3" type="noConversion"/>
  </si>
  <si>
    <t>기타사업단지원사업비</t>
    <phoneticPr fontId="3" type="noConversion"/>
  </si>
  <si>
    <t>일반 사업비</t>
  </si>
  <si>
    <t>기타복지사업비</t>
    <phoneticPr fontId="3" type="noConversion"/>
  </si>
  <si>
    <t>홍보사업비</t>
    <phoneticPr fontId="3" type="noConversion"/>
  </si>
  <si>
    <t>지역사회사업비</t>
    <phoneticPr fontId="3" type="noConversion"/>
  </si>
  <si>
    <t>잡지출</t>
  </si>
  <si>
    <t>예비비 및 기타</t>
  </si>
  <si>
    <t>예비비</t>
  </si>
  <si>
    <t>반환금</t>
  </si>
  <si>
    <t>합계</t>
  </si>
  <si>
    <t xml:space="preserve">     부산영도시니어클럽 2017년 세입·세출 예산 총괄표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</si>
</sst>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left" vertical="center" shrinkToFit="1"/>
    </xf>
    <xf numFmtId="3" fontId="6" fillId="2" borderId="7" xfId="0" applyNumberFormat="1" applyFont="1" applyFill="1" applyBorder="1" applyAlignment="1">
      <alignment horizontal="right" vertical="center" shrinkToFit="1"/>
    </xf>
    <xf numFmtId="3" fontId="6" fillId="2" borderId="6" xfId="0" applyNumberFormat="1" applyFont="1" applyFill="1" applyBorder="1" applyAlignment="1">
      <alignment horizontal="right" vertical="center" shrinkToFit="1"/>
    </xf>
    <xf numFmtId="176" fontId="6" fillId="2" borderId="7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176" fontId="6" fillId="2" borderId="6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shrinkToFit="1"/>
    </xf>
    <xf numFmtId="3" fontId="5" fillId="2" borderId="7" xfId="0" applyNumberFormat="1" applyFont="1" applyFill="1" applyBorder="1" applyAlignment="1">
      <alignment horizontal="right" vertical="center" shrinkToFit="1"/>
    </xf>
  </cellXfs>
  <cellStyles count="7">
    <cellStyle name="쉼표 [0] 2" xfId="1"/>
    <cellStyle name="쉼표 [0] 3" xfId="2"/>
    <cellStyle name="표준" xfId="0" builtinId="0"/>
    <cellStyle name="표준 2" xfId="3"/>
    <cellStyle name="표준 2 2" xfId="4"/>
    <cellStyle name="표준 3" xfId="5"/>
    <cellStyle name="표준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Normal="100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5" width="10.875" style="2" customWidth="1"/>
    <col min="6" max="6" width="11.375" style="2" bestFit="1" customWidth="1"/>
    <col min="7" max="7" width="9.75" style="2" bestFit="1" customWidth="1"/>
    <col min="8" max="8" width="9" style="2"/>
    <col min="9" max="9" width="8.375" style="2" customWidth="1"/>
    <col min="10" max="10" width="15.875" style="2" customWidth="1"/>
    <col min="11" max="12" width="11.375" style="2" bestFit="1" customWidth="1"/>
    <col min="13" max="13" width="9.75" style="2" bestFit="1" customWidth="1"/>
    <col min="14" max="16384" width="9" style="2"/>
  </cols>
  <sheetData>
    <row r="1" spans="1:13" ht="25.5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3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3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3" ht="24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646947000</v>
      </c>
      <c r="F6" s="13">
        <v>762853000</v>
      </c>
      <c r="G6" s="12">
        <f>F6-E6</f>
        <v>115906000</v>
      </c>
      <c r="H6" s="11" t="s">
        <v>11</v>
      </c>
      <c r="I6" s="11" t="s">
        <v>12</v>
      </c>
      <c r="J6" s="11" t="s">
        <v>13</v>
      </c>
      <c r="K6" s="12">
        <v>164667000</v>
      </c>
      <c r="L6" s="14">
        <v>179877000</v>
      </c>
      <c r="M6" s="12">
        <f>L6-K6</f>
        <v>15210000</v>
      </c>
    </row>
    <row r="7" spans="1:13" ht="24" customHeight="1" x14ac:dyDescent="0.3">
      <c r="A7" s="15">
        <v>2</v>
      </c>
      <c r="B7" s="16" t="s">
        <v>14</v>
      </c>
      <c r="C7" s="16" t="s">
        <v>14</v>
      </c>
      <c r="D7" s="17" t="s">
        <v>15</v>
      </c>
      <c r="E7" s="13">
        <v>369061500</v>
      </c>
      <c r="F7" s="13">
        <v>455540000</v>
      </c>
      <c r="G7" s="12">
        <f t="shared" ref="G7:G41" si="0">F7-E7</f>
        <v>86478500</v>
      </c>
      <c r="H7" s="16" t="s">
        <v>11</v>
      </c>
      <c r="I7" s="16" t="s">
        <v>12</v>
      </c>
      <c r="J7" s="17" t="s">
        <v>16</v>
      </c>
      <c r="K7" s="13">
        <v>19136400</v>
      </c>
      <c r="L7" s="18">
        <v>20342400</v>
      </c>
      <c r="M7" s="12">
        <f t="shared" ref="M7:M41" si="1">L7-K7</f>
        <v>1206000</v>
      </c>
    </row>
    <row r="8" spans="1:13" ht="24" customHeight="1" x14ac:dyDescent="0.3">
      <c r="A8" s="10">
        <v>3</v>
      </c>
      <c r="B8" s="16"/>
      <c r="C8" s="16"/>
      <c r="D8" s="17" t="s">
        <v>17</v>
      </c>
      <c r="E8" s="13">
        <v>574710500</v>
      </c>
      <c r="F8" s="13">
        <v>669840000</v>
      </c>
      <c r="G8" s="12">
        <f t="shared" si="0"/>
        <v>95129500</v>
      </c>
      <c r="H8" s="16"/>
      <c r="I8" s="16"/>
      <c r="J8" s="17" t="s">
        <v>18</v>
      </c>
      <c r="K8" s="13">
        <v>15923720</v>
      </c>
      <c r="L8" s="18">
        <v>16684940</v>
      </c>
      <c r="M8" s="12">
        <f t="shared" si="1"/>
        <v>761220</v>
      </c>
    </row>
    <row r="9" spans="1:13" ht="24" customHeight="1" x14ac:dyDescent="0.3">
      <c r="A9" s="15">
        <v>4</v>
      </c>
      <c r="B9" s="16"/>
      <c r="C9" s="16"/>
      <c r="D9" s="17" t="s">
        <v>19</v>
      </c>
      <c r="E9" s="13">
        <v>61511000</v>
      </c>
      <c r="F9" s="13">
        <v>63920000</v>
      </c>
      <c r="G9" s="12">
        <f t="shared" si="0"/>
        <v>2409000</v>
      </c>
      <c r="H9" s="16"/>
      <c r="I9" s="16"/>
      <c r="J9" s="17" t="s">
        <v>20</v>
      </c>
      <c r="K9" s="13">
        <v>16731270</v>
      </c>
      <c r="L9" s="18">
        <v>19301920</v>
      </c>
      <c r="M9" s="12">
        <f t="shared" si="1"/>
        <v>2570650</v>
      </c>
    </row>
    <row r="10" spans="1:13" ht="24" customHeight="1" x14ac:dyDescent="0.3">
      <c r="A10" s="10">
        <v>5</v>
      </c>
      <c r="B10" s="17"/>
      <c r="C10" s="17"/>
      <c r="D10" s="17" t="s">
        <v>21</v>
      </c>
      <c r="E10" s="13">
        <v>2000000</v>
      </c>
      <c r="F10" s="13">
        <v>0</v>
      </c>
      <c r="G10" s="12">
        <f t="shared" si="0"/>
        <v>-2000000</v>
      </c>
      <c r="H10" s="17"/>
      <c r="I10" s="17"/>
      <c r="J10" s="17" t="s">
        <v>22</v>
      </c>
      <c r="K10" s="13">
        <v>15561200</v>
      </c>
      <c r="L10" s="18">
        <v>16900000</v>
      </c>
      <c r="M10" s="12">
        <f t="shared" si="1"/>
        <v>1338800</v>
      </c>
    </row>
    <row r="11" spans="1:13" ht="24" customHeight="1" x14ac:dyDescent="0.3">
      <c r="A11" s="15">
        <v>6</v>
      </c>
      <c r="B11" s="17" t="s">
        <v>23</v>
      </c>
      <c r="C11" s="17" t="s">
        <v>23</v>
      </c>
      <c r="D11" s="17" t="s">
        <v>24</v>
      </c>
      <c r="E11" s="13">
        <v>5000000</v>
      </c>
      <c r="F11" s="13">
        <v>5000000</v>
      </c>
      <c r="G11" s="12">
        <f t="shared" si="0"/>
        <v>0</v>
      </c>
      <c r="H11" s="17" t="s">
        <v>11</v>
      </c>
      <c r="I11" s="17" t="s">
        <v>25</v>
      </c>
      <c r="J11" s="17" t="s">
        <v>26</v>
      </c>
      <c r="K11" s="13">
        <v>150000</v>
      </c>
      <c r="L11" s="18">
        <v>1300000</v>
      </c>
      <c r="M11" s="12">
        <f t="shared" si="1"/>
        <v>1150000</v>
      </c>
    </row>
    <row r="12" spans="1:13" ht="24" customHeight="1" x14ac:dyDescent="0.3">
      <c r="A12" s="10">
        <v>7</v>
      </c>
      <c r="B12" s="16" t="s">
        <v>27</v>
      </c>
      <c r="C12" s="16" t="s">
        <v>27</v>
      </c>
      <c r="D12" s="17" t="s">
        <v>28</v>
      </c>
      <c r="E12" s="13">
        <v>80951975</v>
      </c>
      <c r="F12" s="13">
        <v>122877663</v>
      </c>
      <c r="G12" s="12">
        <f t="shared" si="0"/>
        <v>41925688</v>
      </c>
      <c r="H12" s="17"/>
      <c r="I12" s="17"/>
      <c r="J12" s="17" t="s">
        <v>29</v>
      </c>
      <c r="K12" s="13">
        <v>403000</v>
      </c>
      <c r="L12" s="13">
        <v>120000</v>
      </c>
      <c r="M12" s="12">
        <f t="shared" si="1"/>
        <v>-283000</v>
      </c>
    </row>
    <row r="13" spans="1:13" ht="24" customHeight="1" x14ac:dyDescent="0.3">
      <c r="A13" s="15">
        <v>8</v>
      </c>
      <c r="B13" s="17"/>
      <c r="C13" s="17"/>
      <c r="D13" s="17" t="s">
        <v>30</v>
      </c>
      <c r="E13" s="13">
        <v>2805636</v>
      </c>
      <c r="F13" s="13">
        <v>3667571</v>
      </c>
      <c r="G13" s="12">
        <f t="shared" si="0"/>
        <v>861935</v>
      </c>
      <c r="H13" s="16" t="s">
        <v>11</v>
      </c>
      <c r="I13" s="16" t="s">
        <v>31</v>
      </c>
      <c r="J13" s="17" t="s">
        <v>32</v>
      </c>
      <c r="K13" s="13">
        <v>713600</v>
      </c>
      <c r="L13" s="18">
        <v>720000</v>
      </c>
      <c r="M13" s="12">
        <f t="shared" si="1"/>
        <v>6400</v>
      </c>
    </row>
    <row r="14" spans="1:13" ht="24" customHeight="1" x14ac:dyDescent="0.3">
      <c r="A14" s="10">
        <v>9</v>
      </c>
      <c r="B14" s="16" t="s">
        <v>33</v>
      </c>
      <c r="C14" s="16" t="s">
        <v>33</v>
      </c>
      <c r="D14" s="17" t="s">
        <v>34</v>
      </c>
      <c r="E14" s="13">
        <v>205554</v>
      </c>
      <c r="F14" s="13">
        <v>259766</v>
      </c>
      <c r="G14" s="12">
        <f t="shared" si="0"/>
        <v>54212</v>
      </c>
      <c r="H14" s="17"/>
      <c r="I14" s="17"/>
      <c r="J14" s="17" t="s">
        <v>35</v>
      </c>
      <c r="K14" s="13">
        <v>14929000</v>
      </c>
      <c r="L14" s="18">
        <v>14586000</v>
      </c>
      <c r="M14" s="12">
        <f t="shared" si="1"/>
        <v>-343000</v>
      </c>
    </row>
    <row r="15" spans="1:13" ht="24" customHeight="1" x14ac:dyDescent="0.3">
      <c r="A15" s="15">
        <v>10</v>
      </c>
      <c r="B15" s="17"/>
      <c r="C15" s="17"/>
      <c r="D15" s="17" t="s">
        <v>36</v>
      </c>
      <c r="E15" s="13">
        <v>10115835</v>
      </c>
      <c r="F15" s="13">
        <v>35000</v>
      </c>
      <c r="G15" s="12">
        <f t="shared" si="0"/>
        <v>-10080835</v>
      </c>
      <c r="H15" s="16" t="s">
        <v>11</v>
      </c>
      <c r="I15" s="16" t="s">
        <v>31</v>
      </c>
      <c r="J15" s="17" t="s">
        <v>37</v>
      </c>
      <c r="K15" s="13">
        <v>75880</v>
      </c>
      <c r="L15" s="18">
        <v>168000</v>
      </c>
      <c r="M15" s="12">
        <f t="shared" si="1"/>
        <v>92120</v>
      </c>
    </row>
    <row r="16" spans="1:13" ht="24" customHeight="1" x14ac:dyDescent="0.3">
      <c r="A16" s="10">
        <v>11</v>
      </c>
      <c r="B16" s="16"/>
      <c r="C16" s="16"/>
      <c r="D16" s="17"/>
      <c r="E16" s="19">
        <v>0</v>
      </c>
      <c r="F16" s="19">
        <v>0</v>
      </c>
      <c r="G16" s="12">
        <f t="shared" si="0"/>
        <v>0</v>
      </c>
      <c r="H16" s="16"/>
      <c r="I16" s="16"/>
      <c r="J16" s="17" t="s">
        <v>38</v>
      </c>
      <c r="K16" s="13">
        <v>5264000</v>
      </c>
      <c r="L16" s="18">
        <v>3645280</v>
      </c>
      <c r="M16" s="12">
        <f t="shared" si="1"/>
        <v>-1618720</v>
      </c>
    </row>
    <row r="17" spans="1:13" ht="24" customHeight="1" x14ac:dyDescent="0.3">
      <c r="A17" s="15">
        <v>12</v>
      </c>
      <c r="B17" s="16"/>
      <c r="C17" s="16"/>
      <c r="D17" s="17"/>
      <c r="E17" s="19">
        <v>0</v>
      </c>
      <c r="F17" s="19">
        <v>0</v>
      </c>
      <c r="G17" s="12">
        <f t="shared" si="0"/>
        <v>0</v>
      </c>
      <c r="H17" s="17"/>
      <c r="I17" s="17"/>
      <c r="J17" s="17" t="s">
        <v>39</v>
      </c>
      <c r="K17" s="13">
        <v>350000</v>
      </c>
      <c r="L17" s="13">
        <v>0</v>
      </c>
      <c r="M17" s="12">
        <f t="shared" si="1"/>
        <v>-350000</v>
      </c>
    </row>
    <row r="18" spans="1:13" ht="24" customHeight="1" x14ac:dyDescent="0.3">
      <c r="A18" s="10">
        <v>13</v>
      </c>
      <c r="B18" s="16"/>
      <c r="C18" s="16"/>
      <c r="D18" s="17"/>
      <c r="E18" s="19">
        <v>0</v>
      </c>
      <c r="F18" s="19">
        <v>0</v>
      </c>
      <c r="G18" s="12">
        <f t="shared" si="0"/>
        <v>0</v>
      </c>
      <c r="H18" s="16" t="s">
        <v>40</v>
      </c>
      <c r="I18" s="16" t="s">
        <v>41</v>
      </c>
      <c r="J18" s="17" t="s">
        <v>42</v>
      </c>
      <c r="K18" s="19">
        <v>0</v>
      </c>
      <c r="L18" s="19">
        <v>0</v>
      </c>
      <c r="M18" s="12">
        <f t="shared" si="1"/>
        <v>0</v>
      </c>
    </row>
    <row r="19" spans="1:13" ht="24" customHeight="1" x14ac:dyDescent="0.3">
      <c r="A19" s="15">
        <v>14</v>
      </c>
      <c r="B19" s="16"/>
      <c r="C19" s="16"/>
      <c r="D19" s="17"/>
      <c r="E19" s="19">
        <v>0</v>
      </c>
      <c r="F19" s="19">
        <v>0</v>
      </c>
      <c r="G19" s="12">
        <f t="shared" si="0"/>
        <v>0</v>
      </c>
      <c r="H19" s="17"/>
      <c r="I19" s="17"/>
      <c r="J19" s="17" t="s">
        <v>43</v>
      </c>
      <c r="K19" s="19">
        <v>0</v>
      </c>
      <c r="L19" s="19">
        <v>0</v>
      </c>
      <c r="M19" s="12">
        <f t="shared" si="1"/>
        <v>0</v>
      </c>
    </row>
    <row r="20" spans="1:13" ht="24" customHeight="1" x14ac:dyDescent="0.3">
      <c r="A20" s="10">
        <v>15</v>
      </c>
      <c r="B20" s="16"/>
      <c r="C20" s="16"/>
      <c r="D20" s="17"/>
      <c r="E20" s="19">
        <v>0</v>
      </c>
      <c r="F20" s="19">
        <v>0</v>
      </c>
      <c r="G20" s="12">
        <f t="shared" si="0"/>
        <v>0</v>
      </c>
      <c r="H20" s="16" t="s">
        <v>44</v>
      </c>
      <c r="I20" s="16" t="s">
        <v>45</v>
      </c>
      <c r="J20" s="17" t="s">
        <v>46</v>
      </c>
      <c r="K20" s="13">
        <v>114875790</v>
      </c>
      <c r="L20" s="13">
        <v>120700000</v>
      </c>
      <c r="M20" s="12">
        <f t="shared" si="1"/>
        <v>5824210</v>
      </c>
    </row>
    <row r="21" spans="1:13" ht="24" customHeight="1" x14ac:dyDescent="0.3">
      <c r="A21" s="15">
        <v>16</v>
      </c>
      <c r="B21" s="16"/>
      <c r="C21" s="16"/>
      <c r="D21" s="17"/>
      <c r="E21" s="19">
        <v>0</v>
      </c>
      <c r="F21" s="19">
        <v>0</v>
      </c>
      <c r="G21" s="12">
        <f t="shared" si="0"/>
        <v>0</v>
      </c>
      <c r="H21" s="16"/>
      <c r="I21" s="16"/>
      <c r="J21" s="17" t="s">
        <v>47</v>
      </c>
      <c r="K21" s="13">
        <v>155346712</v>
      </c>
      <c r="L21" s="13">
        <v>199277000</v>
      </c>
      <c r="M21" s="12">
        <f t="shared" si="1"/>
        <v>43930288</v>
      </c>
    </row>
    <row r="22" spans="1:13" ht="24" customHeight="1" x14ac:dyDescent="0.3">
      <c r="A22" s="10">
        <v>17</v>
      </c>
      <c r="B22" s="16"/>
      <c r="C22" s="16"/>
      <c r="D22" s="17"/>
      <c r="E22" s="19">
        <v>0</v>
      </c>
      <c r="F22" s="19">
        <v>0</v>
      </c>
      <c r="G22" s="12">
        <f t="shared" si="0"/>
        <v>0</v>
      </c>
      <c r="H22" s="16"/>
      <c r="I22" s="16"/>
      <c r="J22" s="17" t="s">
        <v>48</v>
      </c>
      <c r="K22" s="13">
        <v>182175320</v>
      </c>
      <c r="L22" s="13">
        <v>197263800</v>
      </c>
      <c r="M22" s="12">
        <f t="shared" si="1"/>
        <v>15088480</v>
      </c>
    </row>
    <row r="23" spans="1:13" ht="24" customHeight="1" x14ac:dyDescent="0.3">
      <c r="A23" s="15">
        <v>18</v>
      </c>
      <c r="B23" s="16"/>
      <c r="C23" s="16"/>
      <c r="D23" s="17"/>
      <c r="E23" s="19">
        <v>0</v>
      </c>
      <c r="F23" s="19">
        <v>0</v>
      </c>
      <c r="G23" s="12">
        <f t="shared" si="0"/>
        <v>0</v>
      </c>
      <c r="H23" s="16"/>
      <c r="I23" s="16"/>
      <c r="J23" s="17" t="s">
        <v>49</v>
      </c>
      <c r="K23" s="13">
        <v>92214000</v>
      </c>
      <c r="L23" s="13">
        <v>104310000</v>
      </c>
      <c r="M23" s="12">
        <f t="shared" si="1"/>
        <v>12096000</v>
      </c>
    </row>
    <row r="24" spans="1:13" ht="24" customHeight="1" x14ac:dyDescent="0.3">
      <c r="A24" s="10">
        <v>19</v>
      </c>
      <c r="B24" s="16"/>
      <c r="C24" s="16"/>
      <c r="D24" s="17"/>
      <c r="E24" s="19">
        <v>0</v>
      </c>
      <c r="F24" s="19">
        <v>0</v>
      </c>
      <c r="G24" s="12">
        <f t="shared" si="0"/>
        <v>0</v>
      </c>
      <c r="H24" s="16"/>
      <c r="I24" s="16"/>
      <c r="J24" s="17" t="s">
        <v>50</v>
      </c>
      <c r="K24" s="13">
        <v>82121250</v>
      </c>
      <c r="L24" s="13">
        <v>107052000</v>
      </c>
      <c r="M24" s="12">
        <f t="shared" si="1"/>
        <v>24930750</v>
      </c>
    </row>
    <row r="25" spans="1:13" ht="24" customHeight="1" x14ac:dyDescent="0.3">
      <c r="A25" s="15">
        <v>20</v>
      </c>
      <c r="B25" s="16"/>
      <c r="C25" s="16"/>
      <c r="D25" s="17"/>
      <c r="E25" s="19">
        <v>0</v>
      </c>
      <c r="F25" s="19">
        <v>0</v>
      </c>
      <c r="G25" s="12">
        <f t="shared" si="0"/>
        <v>0</v>
      </c>
      <c r="H25" s="16"/>
      <c r="I25" s="16"/>
      <c r="J25" s="17" t="s">
        <v>51</v>
      </c>
      <c r="K25" s="13">
        <v>0</v>
      </c>
      <c r="L25" s="13">
        <v>66767000</v>
      </c>
      <c r="M25" s="12">
        <f t="shared" si="1"/>
        <v>66767000</v>
      </c>
    </row>
    <row r="26" spans="1:13" ht="24" customHeight="1" x14ac:dyDescent="0.3">
      <c r="A26" s="10">
        <v>21</v>
      </c>
      <c r="B26" s="16"/>
      <c r="C26" s="16"/>
      <c r="D26" s="17"/>
      <c r="E26" s="19">
        <v>0</v>
      </c>
      <c r="F26" s="19">
        <v>0</v>
      </c>
      <c r="G26" s="12">
        <f t="shared" si="0"/>
        <v>0</v>
      </c>
      <c r="H26" s="16"/>
      <c r="I26" s="16"/>
      <c r="J26" s="17" t="s">
        <v>52</v>
      </c>
      <c r="K26" s="13">
        <v>153970000</v>
      </c>
      <c r="L26" s="13">
        <v>164900000</v>
      </c>
      <c r="M26" s="12">
        <f t="shared" si="1"/>
        <v>10930000</v>
      </c>
    </row>
    <row r="27" spans="1:13" ht="24" customHeight="1" x14ac:dyDescent="0.3">
      <c r="A27" s="15">
        <v>22</v>
      </c>
      <c r="B27" s="16"/>
      <c r="C27" s="16"/>
      <c r="D27" s="17"/>
      <c r="E27" s="19">
        <v>0</v>
      </c>
      <c r="F27" s="19">
        <v>0</v>
      </c>
      <c r="G27" s="12">
        <f t="shared" si="0"/>
        <v>0</v>
      </c>
      <c r="H27" s="16"/>
      <c r="I27" s="16"/>
      <c r="J27" s="17" t="s">
        <v>53</v>
      </c>
      <c r="K27" s="13">
        <v>36249100</v>
      </c>
      <c r="L27" s="13">
        <v>44880000</v>
      </c>
      <c r="M27" s="12">
        <f t="shared" si="1"/>
        <v>8630900</v>
      </c>
    </row>
    <row r="28" spans="1:13" ht="24" customHeight="1" x14ac:dyDescent="0.3">
      <c r="A28" s="10">
        <v>23</v>
      </c>
      <c r="B28" s="16"/>
      <c r="C28" s="16"/>
      <c r="D28" s="17"/>
      <c r="E28" s="19">
        <v>0</v>
      </c>
      <c r="F28" s="19">
        <v>0</v>
      </c>
      <c r="G28" s="12">
        <f t="shared" si="0"/>
        <v>0</v>
      </c>
      <c r="H28" s="16"/>
      <c r="I28" s="16"/>
      <c r="J28" s="17" t="s">
        <v>54</v>
      </c>
      <c r="K28" s="13">
        <v>130727630</v>
      </c>
      <c r="L28" s="13">
        <v>171787500</v>
      </c>
      <c r="M28" s="12">
        <f t="shared" si="1"/>
        <v>41059870</v>
      </c>
    </row>
    <row r="29" spans="1:13" ht="24" customHeight="1" x14ac:dyDescent="0.3">
      <c r="A29" s="15">
        <v>24</v>
      </c>
      <c r="B29" s="16"/>
      <c r="C29" s="16"/>
      <c r="D29" s="17"/>
      <c r="E29" s="19">
        <v>0</v>
      </c>
      <c r="F29" s="19">
        <v>0</v>
      </c>
      <c r="G29" s="12">
        <f t="shared" si="0"/>
        <v>0</v>
      </c>
      <c r="H29" s="16"/>
      <c r="I29" s="16"/>
      <c r="J29" s="17" t="s">
        <v>55</v>
      </c>
      <c r="K29" s="13">
        <v>70213885</v>
      </c>
      <c r="L29" s="13">
        <v>70535000</v>
      </c>
      <c r="M29" s="12">
        <f t="shared" si="1"/>
        <v>321115</v>
      </c>
    </row>
    <row r="30" spans="1:13" ht="24" customHeight="1" x14ac:dyDescent="0.3">
      <c r="A30" s="10">
        <v>25</v>
      </c>
      <c r="B30" s="16"/>
      <c r="C30" s="16"/>
      <c r="D30" s="17"/>
      <c r="E30" s="19">
        <v>0</v>
      </c>
      <c r="F30" s="19">
        <v>0</v>
      </c>
      <c r="G30" s="12">
        <f t="shared" si="0"/>
        <v>0</v>
      </c>
      <c r="H30" s="16"/>
      <c r="I30" s="16"/>
      <c r="J30" s="17" t="s">
        <v>56</v>
      </c>
      <c r="K30" s="13">
        <v>178916000</v>
      </c>
      <c r="L30" s="13">
        <v>194000000</v>
      </c>
      <c r="M30" s="12">
        <f t="shared" si="1"/>
        <v>15084000</v>
      </c>
    </row>
    <row r="31" spans="1:13" ht="24" customHeight="1" x14ac:dyDescent="0.3">
      <c r="A31" s="15">
        <v>26</v>
      </c>
      <c r="B31" s="16"/>
      <c r="C31" s="16"/>
      <c r="D31" s="17"/>
      <c r="E31" s="19">
        <v>0</v>
      </c>
      <c r="F31" s="19">
        <v>0</v>
      </c>
      <c r="G31" s="12">
        <f t="shared" si="0"/>
        <v>0</v>
      </c>
      <c r="H31" s="16"/>
      <c r="I31" s="16"/>
      <c r="J31" s="17" t="s">
        <v>57</v>
      </c>
      <c r="K31" s="13">
        <v>58664000</v>
      </c>
      <c r="L31" s="13">
        <v>87300000</v>
      </c>
      <c r="M31" s="12">
        <f t="shared" si="1"/>
        <v>28636000</v>
      </c>
    </row>
    <row r="32" spans="1:13" ht="24" customHeight="1" x14ac:dyDescent="0.3">
      <c r="A32" s="10">
        <v>27</v>
      </c>
      <c r="B32" s="16"/>
      <c r="C32" s="16"/>
      <c r="D32" s="17"/>
      <c r="E32" s="19">
        <v>0</v>
      </c>
      <c r="F32" s="19">
        <v>0</v>
      </c>
      <c r="G32" s="12">
        <f t="shared" si="0"/>
        <v>0</v>
      </c>
      <c r="H32" s="16"/>
      <c r="I32" s="16"/>
      <c r="J32" s="17" t="s">
        <v>58</v>
      </c>
      <c r="K32" s="13">
        <v>50455929</v>
      </c>
      <c r="L32" s="13">
        <v>79393000</v>
      </c>
      <c r="M32" s="12">
        <f t="shared" si="1"/>
        <v>28937071</v>
      </c>
    </row>
    <row r="33" spans="1:13" ht="24" customHeight="1" x14ac:dyDescent="0.3">
      <c r="A33" s="15">
        <v>28</v>
      </c>
      <c r="B33" s="16"/>
      <c r="C33" s="16"/>
      <c r="D33" s="17"/>
      <c r="E33" s="19">
        <v>0</v>
      </c>
      <c r="F33" s="19">
        <v>0</v>
      </c>
      <c r="G33" s="12">
        <f t="shared" si="0"/>
        <v>0</v>
      </c>
      <c r="H33" s="16"/>
      <c r="I33" s="17"/>
      <c r="J33" s="17" t="s">
        <v>59</v>
      </c>
      <c r="K33" s="13">
        <v>25220000</v>
      </c>
      <c r="L33" s="13">
        <v>25220000</v>
      </c>
      <c r="M33" s="12">
        <f t="shared" si="1"/>
        <v>0</v>
      </c>
    </row>
    <row r="34" spans="1:13" ht="24" customHeight="1" x14ac:dyDescent="0.3">
      <c r="A34" s="10">
        <v>29</v>
      </c>
      <c r="B34" s="16"/>
      <c r="C34" s="16"/>
      <c r="D34" s="17"/>
      <c r="E34" s="19">
        <v>0</v>
      </c>
      <c r="F34" s="19">
        <v>0</v>
      </c>
      <c r="G34" s="12">
        <f t="shared" si="0"/>
        <v>0</v>
      </c>
      <c r="H34" s="16"/>
      <c r="I34" s="16" t="s">
        <v>60</v>
      </c>
      <c r="J34" s="17" t="s">
        <v>61</v>
      </c>
      <c r="K34" s="13">
        <v>23898250</v>
      </c>
      <c r="L34" s="13">
        <v>20000000</v>
      </c>
      <c r="M34" s="12">
        <f t="shared" si="1"/>
        <v>-3898250</v>
      </c>
    </row>
    <row r="35" spans="1:13" ht="24" customHeight="1" x14ac:dyDescent="0.3">
      <c r="A35" s="15">
        <v>30</v>
      </c>
      <c r="B35" s="16"/>
      <c r="C35" s="16"/>
      <c r="D35" s="17"/>
      <c r="E35" s="19">
        <v>0</v>
      </c>
      <c r="F35" s="19">
        <v>0</v>
      </c>
      <c r="G35" s="12">
        <f t="shared" si="0"/>
        <v>0</v>
      </c>
      <c r="H35" s="16"/>
      <c r="I35" s="17"/>
      <c r="J35" s="17" t="s">
        <v>62</v>
      </c>
      <c r="K35" s="13">
        <v>71860</v>
      </c>
      <c r="L35" s="13">
        <v>2804460</v>
      </c>
      <c r="M35" s="12">
        <f t="shared" si="1"/>
        <v>2732600</v>
      </c>
    </row>
    <row r="36" spans="1:13" ht="24" customHeight="1" x14ac:dyDescent="0.3">
      <c r="A36" s="10">
        <v>31</v>
      </c>
      <c r="B36" s="16"/>
      <c r="C36" s="16"/>
      <c r="D36" s="17"/>
      <c r="E36" s="19">
        <v>0</v>
      </c>
      <c r="F36" s="19">
        <v>0</v>
      </c>
      <c r="G36" s="12">
        <f t="shared" si="0"/>
        <v>0</v>
      </c>
      <c r="H36" s="16"/>
      <c r="I36" s="16" t="s">
        <v>63</v>
      </c>
      <c r="J36" s="17" t="s">
        <v>64</v>
      </c>
      <c r="K36" s="13">
        <v>100000</v>
      </c>
      <c r="L36" s="13">
        <v>100000</v>
      </c>
      <c r="M36" s="12">
        <f t="shared" si="1"/>
        <v>0</v>
      </c>
    </row>
    <row r="37" spans="1:13" ht="24" customHeight="1" x14ac:dyDescent="0.3">
      <c r="A37" s="15">
        <v>32</v>
      </c>
      <c r="B37" s="16"/>
      <c r="C37" s="16"/>
      <c r="D37" s="17"/>
      <c r="E37" s="19">
        <v>0</v>
      </c>
      <c r="F37" s="19">
        <v>0</v>
      </c>
      <c r="G37" s="12">
        <f t="shared" si="0"/>
        <v>0</v>
      </c>
      <c r="H37" s="16"/>
      <c r="I37" s="16"/>
      <c r="J37" s="17" t="s">
        <v>65</v>
      </c>
      <c r="K37" s="19">
        <v>0</v>
      </c>
      <c r="L37" s="19">
        <v>0</v>
      </c>
      <c r="M37" s="12">
        <f t="shared" si="1"/>
        <v>0</v>
      </c>
    </row>
    <row r="38" spans="1:13" ht="24" customHeight="1" x14ac:dyDescent="0.3">
      <c r="A38" s="10">
        <v>33</v>
      </c>
      <c r="B38" s="16"/>
      <c r="C38" s="16"/>
      <c r="D38" s="17"/>
      <c r="E38" s="19">
        <v>0</v>
      </c>
      <c r="F38" s="19">
        <v>0</v>
      </c>
      <c r="G38" s="12">
        <f t="shared" si="0"/>
        <v>0</v>
      </c>
      <c r="H38" s="17"/>
      <c r="I38" s="17"/>
      <c r="J38" s="17" t="s">
        <v>66</v>
      </c>
      <c r="K38" s="13">
        <v>200000</v>
      </c>
      <c r="L38" s="13">
        <v>250000</v>
      </c>
      <c r="M38" s="12">
        <f t="shared" si="1"/>
        <v>50000</v>
      </c>
    </row>
    <row r="39" spans="1:13" ht="24" customHeight="1" x14ac:dyDescent="0.3">
      <c r="A39" s="15">
        <v>34</v>
      </c>
      <c r="B39" s="16"/>
      <c r="C39" s="16"/>
      <c r="D39" s="17"/>
      <c r="E39" s="19">
        <v>0</v>
      </c>
      <c r="F39" s="19">
        <v>0</v>
      </c>
      <c r="G39" s="12">
        <f t="shared" si="0"/>
        <v>0</v>
      </c>
      <c r="H39" s="17" t="s">
        <v>67</v>
      </c>
      <c r="I39" s="17" t="s">
        <v>67</v>
      </c>
      <c r="J39" s="17" t="s">
        <v>67</v>
      </c>
      <c r="K39" s="19">
        <v>0</v>
      </c>
      <c r="L39" s="19"/>
      <c r="M39" s="12">
        <f t="shared" si="1"/>
        <v>0</v>
      </c>
    </row>
    <row r="40" spans="1:13" ht="24" customHeight="1" x14ac:dyDescent="0.3">
      <c r="A40" s="10">
        <v>35</v>
      </c>
      <c r="B40" s="16"/>
      <c r="C40" s="16"/>
      <c r="D40" s="17"/>
      <c r="E40" s="19">
        <v>0</v>
      </c>
      <c r="F40" s="19">
        <v>0</v>
      </c>
      <c r="G40" s="12">
        <f t="shared" si="0"/>
        <v>0</v>
      </c>
      <c r="H40" s="16" t="s">
        <v>68</v>
      </c>
      <c r="I40" s="16" t="s">
        <v>68</v>
      </c>
      <c r="J40" s="17" t="s">
        <v>69</v>
      </c>
      <c r="K40" s="13">
        <v>126545234</v>
      </c>
      <c r="L40" s="13">
        <v>148244887</v>
      </c>
      <c r="M40" s="12">
        <f t="shared" si="1"/>
        <v>21699653</v>
      </c>
    </row>
    <row r="41" spans="1:13" ht="24" customHeight="1" x14ac:dyDescent="0.3">
      <c r="A41" s="15">
        <v>36</v>
      </c>
      <c r="B41" s="16"/>
      <c r="C41" s="16"/>
      <c r="D41" s="17"/>
      <c r="E41" s="19">
        <v>0</v>
      </c>
      <c r="F41" s="19">
        <v>0</v>
      </c>
      <c r="G41" s="12">
        <f t="shared" si="0"/>
        <v>0</v>
      </c>
      <c r="H41" s="17"/>
      <c r="I41" s="17"/>
      <c r="J41" s="17" t="s">
        <v>70</v>
      </c>
      <c r="K41" s="13">
        <v>17438970</v>
      </c>
      <c r="L41" s="13">
        <v>5562813</v>
      </c>
      <c r="M41" s="12">
        <f t="shared" si="1"/>
        <v>-11876157</v>
      </c>
    </row>
    <row r="42" spans="1:13" ht="24" customHeight="1" x14ac:dyDescent="0.3">
      <c r="A42" s="4" t="s">
        <v>71</v>
      </c>
      <c r="B42" s="5"/>
      <c r="C42" s="5"/>
      <c r="D42" s="6"/>
      <c r="E42" s="20">
        <f>SUM(E6:E41)</f>
        <v>1753309000</v>
      </c>
      <c r="F42" s="20">
        <f>SUM(F6:F41)</f>
        <v>2083993000</v>
      </c>
      <c r="G42" s="20">
        <f>SUM(G6:G41)</f>
        <v>330684000</v>
      </c>
      <c r="H42" s="4" t="s">
        <v>71</v>
      </c>
      <c r="I42" s="5"/>
      <c r="J42" s="6"/>
      <c r="K42" s="20">
        <f>SUM(K6:K41)</f>
        <v>1753309000</v>
      </c>
      <c r="L42" s="20">
        <f>SUM(L6:L41)</f>
        <v>2083993000</v>
      </c>
      <c r="M42" s="20">
        <f>SUM(M6:M41)</f>
        <v>330684000</v>
      </c>
    </row>
    <row r="43" spans="1:13" ht="24" customHeight="1" x14ac:dyDescent="0.3"/>
  </sheetData>
  <mergeCells count="14">
    <mergeCell ref="J4:J5"/>
    <mergeCell ref="K4:M4"/>
    <mergeCell ref="A42:D42"/>
    <mergeCell ref="H42:J42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2016-12-08T00:40:41Z</dcterms:created>
  <dcterms:modified xsi:type="dcterms:W3CDTF">2016-12-08T00:40:57Z</dcterms:modified>
</cp:coreProperties>
</file>