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20" windowWidth="18315" windowHeight="10320"/>
  </bookViews>
  <sheets>
    <sheet name="2019년 결산총괄표" sheetId="1" r:id="rId1"/>
    <sheet name="2019년 후원금수입내역서" sheetId="3" r:id="rId2"/>
    <sheet name="2019년 후원금사용내역서" sheetId="4" r:id="rId3"/>
    <sheet name="2020년 1차추경 총괄표" sheetId="2" r:id="rId4"/>
  </sheets>
  <definedNames>
    <definedName name="_xlnm.Print_Titles" localSheetId="2">'2019년 후원금사용내역서'!$3:$3</definedName>
    <definedName name="_xlnm.Print_Titles" localSheetId="3">'2020년 1차추경 총괄표'!$4:$6</definedName>
  </definedNames>
  <calcPr calcId="125725"/>
</workbook>
</file>

<file path=xl/calcChain.xml><?xml version="1.0" encoding="utf-8"?>
<calcChain xmlns="http://schemas.openxmlformats.org/spreadsheetml/2006/main">
  <c r="D28" i="4"/>
  <c r="K8" i="3"/>
  <c r="K13" i="1" l="1"/>
  <c r="J13"/>
  <c r="I13"/>
  <c r="F13"/>
  <c r="E13"/>
  <c r="D13"/>
</calcChain>
</file>

<file path=xl/sharedStrings.xml><?xml version="1.0" encoding="utf-8"?>
<sst xmlns="http://schemas.openxmlformats.org/spreadsheetml/2006/main" count="290" uniqueCount="156">
  <si>
    <t>순번</t>
  </si>
  <si>
    <t>세입</t>
  </si>
  <si>
    <t>세출</t>
  </si>
  <si>
    <t>관</t>
  </si>
  <si>
    <t>항</t>
  </si>
  <si>
    <t>예산액</t>
  </si>
  <si>
    <t>결산액</t>
  </si>
  <si>
    <t>증감액</t>
  </si>
  <si>
    <t>사업수입</t>
  </si>
  <si>
    <t>사무비</t>
  </si>
  <si>
    <t>인건비</t>
  </si>
  <si>
    <t>보조금수입</t>
  </si>
  <si>
    <t>업무추진비</t>
  </si>
  <si>
    <t>후원금수입</t>
  </si>
  <si>
    <t>운영비</t>
  </si>
  <si>
    <t>전입금</t>
  </si>
  <si>
    <t>재산조성비</t>
  </si>
  <si>
    <t>시설비</t>
  </si>
  <si>
    <t>이월금</t>
  </si>
  <si>
    <t>사업비</t>
  </si>
  <si>
    <t>사업단 사업비</t>
  </si>
  <si>
    <t>잡수입</t>
  </si>
  <si>
    <t>사업단지원 사업비</t>
  </si>
  <si>
    <t>일반 사업비</t>
  </si>
  <si>
    <t>예비비 및 기타</t>
  </si>
  <si>
    <t>합계</t>
  </si>
  <si>
    <t xml:space="preserve">     부산영도시니어클럽 2020년 1차 추가경정예산서</t>
  </si>
  <si>
    <t>(단위 : 원)</t>
    <phoneticPr fontId="4" type="noConversion"/>
  </si>
  <si>
    <t>목</t>
  </si>
  <si>
    <t>당초</t>
    <phoneticPr fontId="4" type="noConversion"/>
  </si>
  <si>
    <t>추경</t>
    <phoneticPr fontId="4" type="noConversion"/>
  </si>
  <si>
    <t>급여</t>
  </si>
  <si>
    <t>국고보조금</t>
  </si>
  <si>
    <t>제수당</t>
  </si>
  <si>
    <t>시도보조금</t>
  </si>
  <si>
    <t>퇴직금 및 퇴직적립금</t>
  </si>
  <si>
    <t>시군구보조금</t>
  </si>
  <si>
    <t>사회보험부담금</t>
  </si>
  <si>
    <t>법인전입금(후원금)</t>
  </si>
  <si>
    <t>기타후생경비</t>
  </si>
  <si>
    <t>전년도이월금</t>
  </si>
  <si>
    <t>기관운영비</t>
  </si>
  <si>
    <t>전년도이월금(후원금)</t>
  </si>
  <si>
    <t>회의비</t>
  </si>
  <si>
    <t>기타예금이자수입</t>
  </si>
  <si>
    <t>여비</t>
  </si>
  <si>
    <t>기타잡수입</t>
  </si>
  <si>
    <t>수용비 및 수수료</t>
  </si>
  <si>
    <t>공공요금</t>
  </si>
  <si>
    <t>제세공과금</t>
  </si>
  <si>
    <t>기타운영비</t>
  </si>
  <si>
    <t>자산취득비</t>
  </si>
  <si>
    <t>시설장비유지비</t>
  </si>
  <si>
    <t>영도할매방아깨비사업단 사업비</t>
  </si>
  <si>
    <t>영도할매어울림사업단 사업비</t>
  </si>
  <si>
    <t>영도할매주차장관리사업단 사업비</t>
  </si>
  <si>
    <t>영도할매요리조리사업단 사업비</t>
  </si>
  <si>
    <t>영도할매재활용사업단 사업비</t>
  </si>
  <si>
    <t>영도할매급식도우미사업단 사업비</t>
  </si>
  <si>
    <t>영도할매보육교사도우미사업단 사업비</t>
  </si>
  <si>
    <t>전담인력 사업비</t>
  </si>
  <si>
    <t>영도할매지킴이사업단 사업비</t>
  </si>
  <si>
    <t>영도할매두드림사업단 사업비</t>
  </si>
  <si>
    <t>영도할매공공시설봉사사업단 사업비</t>
  </si>
  <si>
    <t>영도할매싱싱가게사업단 사업비</t>
  </si>
  <si>
    <t>영도할매실버보금자리사업단 사업비</t>
  </si>
  <si>
    <t>영도할매스쿨존사업단 사업비</t>
  </si>
  <si>
    <t>영도할매맑은누리사업단 사업비</t>
  </si>
  <si>
    <t>영도할매옛이야기사업단 사업비</t>
  </si>
  <si>
    <t>영도할매풀잎0℃카페사업단 사업비</t>
  </si>
  <si>
    <t>영도할매학교환경관리사업단 사업비</t>
  </si>
  <si>
    <t>영도할매지역아동센터봉사사업단 사업비</t>
  </si>
  <si>
    <t>영도할매기타시설지원사업단 사업비</t>
  </si>
  <si>
    <t>영도할매환경개선봉사사업단 사업비</t>
  </si>
  <si>
    <t>영도할매횡단보도관리사업단 사업비</t>
  </si>
  <si>
    <t>영도할매금비사업단 사업비</t>
  </si>
  <si>
    <t>영도할매지역공원클린사업단 사업비</t>
  </si>
  <si>
    <t>영도할매푸른바다사업단 사업비</t>
  </si>
  <si>
    <t>영도할매소방시설관리사업단 사업비</t>
  </si>
  <si>
    <t>영도할매소방안전사업단 사업비</t>
  </si>
  <si>
    <t>영도할매노인시설지원사업단 사업비</t>
  </si>
  <si>
    <t>영도할매장애인시설지원사업단 사업비</t>
  </si>
  <si>
    <t>영도할매청소년시설지원사업단 사업비</t>
  </si>
  <si>
    <t>시장진입형사업단지원 사업비</t>
  </si>
  <si>
    <t>기타사업단지원 사업비</t>
  </si>
  <si>
    <t>기타복지 사업비</t>
  </si>
  <si>
    <t>홍보 사업비</t>
  </si>
  <si>
    <t>지역사회 사업비</t>
  </si>
  <si>
    <t>예비비</t>
  </si>
  <si>
    <t>반환금</t>
  </si>
  <si>
    <t>* 후원금수입내역서</t>
    <phoneticPr fontId="4" type="noConversion"/>
  </si>
  <si>
    <t>발생일자</t>
  </si>
  <si>
    <t>후원금종류</t>
  </si>
  <si>
    <t>후원자
구분</t>
    <phoneticPr fontId="4" type="noConversion"/>
  </si>
  <si>
    <t>비영리
법인구분</t>
  </si>
  <si>
    <t>기타내용</t>
  </si>
  <si>
    <t>모금자
기관여부</t>
  </si>
  <si>
    <t>기부금
단체여부</t>
  </si>
  <si>
    <t>후원자</t>
  </si>
  <si>
    <t>내역</t>
  </si>
  <si>
    <t>금액</t>
  </si>
  <si>
    <t>비고</t>
  </si>
  <si>
    <t>지역사회 후원금품</t>
  </si>
  <si>
    <t>개인</t>
  </si>
  <si>
    <t>N</t>
  </si>
  <si>
    <t>사회복지법인혜원</t>
  </si>
  <si>
    <t>통장입금</t>
  </si>
  <si>
    <t>* 후원금사용내역서</t>
    <phoneticPr fontId="4" type="noConversion"/>
  </si>
  <si>
    <t>사용일자</t>
  </si>
  <si>
    <t>사용내역</t>
  </si>
  <si>
    <t>결연후원금
여부</t>
  </si>
  <si>
    <t>산출기준</t>
  </si>
  <si>
    <t>12월 퇴직연금 운용관리수수료 지출</t>
  </si>
  <si>
    <t>퇴직수수료 20,860*1회=20,860</t>
    <phoneticPr fontId="4" type="noConversion"/>
  </si>
  <si>
    <t>2018년 12월 사무실 도시가스요금 지출</t>
  </si>
  <si>
    <t>도시가스 990*1회=990</t>
    <phoneticPr fontId="4" type="noConversion"/>
  </si>
  <si>
    <t>부산영도시니어클럽 1월 퇴직연금 운용관리수수료 지출</t>
  </si>
  <si>
    <t>퇴직수수료 20,850*1회=20,850</t>
    <phoneticPr fontId="4" type="noConversion"/>
  </si>
  <si>
    <t>2월 퇴직연금 운용관리수수료 지출</t>
  </si>
  <si>
    <t>부산영도시니어클럽 3월 퇴직연금 운용관리수수료 지출</t>
  </si>
  <si>
    <t>부산영도시니어클럽 풀잎0℃카페 통장관련 수수료 지출</t>
  </si>
  <si>
    <t>수수료 13,000*1회=13,000</t>
    <phoneticPr fontId="4" type="noConversion"/>
  </si>
  <si>
    <t>풀잎0℃카페사업단지원사업비</t>
  </si>
  <si>
    <t>부산영도시니어클럽 5월 퇴직연금 운용관리수수료 지출</t>
  </si>
  <si>
    <t>부산영도시니어클럽 6월 퇴직연금 운용관리수수료 지출</t>
  </si>
  <si>
    <t>부산영도시니어클럽 7월 퇴직연금 운용관리수수료 지출</t>
  </si>
  <si>
    <t>영도할매풀잎0℃카페사업단 19-7월 인건비 지원비 지출</t>
  </si>
  <si>
    <t>인건비지원 2,385,600*회=2,385,600</t>
    <phoneticPr fontId="4" type="noConversion"/>
  </si>
  <si>
    <t>부산영도시니어클럽 8월 퇴직연금 운용관리수수료 지출</t>
  </si>
  <si>
    <t>부산영도시니어클럽 전담인력 명절수당(추석) 지출(한우리)</t>
  </si>
  <si>
    <t>명절수당 150,000*1회=150,000</t>
    <phoneticPr fontId="4" type="noConversion"/>
  </si>
  <si>
    <t>부산영도시니어클럽 9월 퇴직연금 운용관리수수료 지출</t>
  </si>
  <si>
    <t>2019년 부산영도시니어클럽 문화행사 자원봉사자 여행자보험 지출</t>
  </si>
  <si>
    <t>여행자보험 1,300*9명=11,700</t>
    <phoneticPr fontId="4" type="noConversion"/>
  </si>
  <si>
    <t>지역사회사업비</t>
  </si>
  <si>
    <t>2019년 부산영도시니어클럽 문화행사 자원봉사자 입장료 지출</t>
  </si>
  <si>
    <t>동궁과월지 입장료 3,000*9명=27,000</t>
    <phoneticPr fontId="4" type="noConversion"/>
  </si>
  <si>
    <t>2019년 부산영도시니어클럽 문화행사 자원봉사자 식대비 지출</t>
  </si>
  <si>
    <t>쌈밥정식 11,000*9명=99,000</t>
    <phoneticPr fontId="4" type="noConversion"/>
  </si>
  <si>
    <t>부산영도시니어클럽 10월 퇴직연금 운용관리 및 자산관리수수료 지출</t>
  </si>
  <si>
    <t>퇴직,자산수수료 284,090*1회=284,090</t>
    <phoneticPr fontId="4" type="noConversion"/>
  </si>
  <si>
    <t>부산영도시니어클럽 11월 퇴직연금 운용관리수수료 지출</t>
  </si>
  <si>
    <t>퇴직수수료 28,420*1회=28,420</t>
    <phoneticPr fontId="4" type="noConversion"/>
  </si>
  <si>
    <t>부산영도시니어클럽 2019년 11월 전기요금 지출</t>
  </si>
  <si>
    <t>전기요금 163,100*1회=163,100</t>
    <phoneticPr fontId="4" type="noConversion"/>
  </si>
  <si>
    <t>부산영도시니어클럽 2019년 11월 전화요금 지출</t>
  </si>
  <si>
    <t>전화요금 261,580*1회=261,850</t>
    <phoneticPr fontId="4" type="noConversion"/>
  </si>
  <si>
    <t>12월 급여(전현수외 4명)</t>
  </si>
  <si>
    <t>급여일부 1,368,224*1회=1,368,224</t>
    <phoneticPr fontId="4" type="noConversion"/>
  </si>
  <si>
    <t>급여일부 3,148,888*1회=3,148,888</t>
    <phoneticPr fontId="4" type="noConversion"/>
  </si>
  <si>
    <t>법인전입금 차년도이월금(후원금)</t>
  </si>
  <si>
    <t>차년도이월금 1,426,432*1회=1,426,432</t>
    <phoneticPr fontId="4" type="noConversion"/>
  </si>
  <si>
    <t>법인전입금(후원금)차년도이월금</t>
  </si>
  <si>
    <t>법인전입금 차년도이월금(후원금-이자)</t>
  </si>
  <si>
    <t>차년도이월금(이자) 603*1회=603</t>
    <phoneticPr fontId="4" type="noConversion"/>
  </si>
  <si>
    <t>부산영도시니어클럽 2019년 결산총괄표</t>
    <phoneticPr fontId="4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</si>
</sst>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 "/>
  </numFmts>
  <fonts count="19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sz val="20"/>
      <color theme="1"/>
      <name val="굴림"/>
      <family val="3"/>
      <charset val="129"/>
    </font>
    <font>
      <sz val="8"/>
      <name val="맑은 고딕"/>
      <family val="2"/>
      <charset val="129"/>
      <scheme val="minor"/>
    </font>
    <font>
      <sz val="20"/>
      <color theme="1"/>
      <name val="굴림"/>
      <family val="3"/>
      <charset val="129"/>
    </font>
    <font>
      <b/>
      <sz val="10"/>
      <name val="굴림체"/>
      <family val="3"/>
      <charset val="129"/>
    </font>
    <font>
      <sz val="10"/>
      <color rgb="FF000000"/>
      <name val="굴림체"/>
      <family val="3"/>
      <charset val="129"/>
    </font>
    <font>
      <b/>
      <sz val="10"/>
      <color theme="1"/>
      <name val="굴림체"/>
      <family val="3"/>
      <charset val="129"/>
    </font>
    <font>
      <b/>
      <sz val="25"/>
      <color theme="1"/>
      <name val="굴림체"/>
      <family val="3"/>
      <charset val="129"/>
    </font>
    <font>
      <sz val="11"/>
      <color theme="1"/>
      <name val="굴림체"/>
      <family val="3"/>
      <charset val="129"/>
    </font>
    <font>
      <b/>
      <sz val="18"/>
      <color theme="1"/>
      <name val="굴림체"/>
      <family val="3"/>
      <charset val="129"/>
    </font>
    <font>
      <sz val="18"/>
      <color theme="1"/>
      <name val="굴림체"/>
      <family val="3"/>
      <charset val="129"/>
    </font>
    <font>
      <sz val="18"/>
      <name val="굴림체"/>
      <family val="3"/>
      <charset val="129"/>
    </font>
    <font>
      <sz val="18"/>
      <color rgb="FF000000"/>
      <name val="굴림체"/>
      <family val="3"/>
      <charset val="129"/>
    </font>
    <font>
      <b/>
      <sz val="11"/>
      <color theme="1"/>
      <name val="굴림체"/>
      <family val="3"/>
      <charset val="129"/>
    </font>
    <font>
      <sz val="11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1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double">
        <color indexed="64"/>
      </bottom>
      <diagonal/>
    </border>
    <border>
      <left style="thin">
        <color rgb="FF000000"/>
      </left>
      <right style="thin">
        <color rgb="FF000000"/>
      </right>
      <top/>
      <bottom style="double">
        <color indexed="64"/>
      </bottom>
      <diagonal/>
    </border>
    <border>
      <left style="thin">
        <color rgb="FF000000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41" fontId="16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0" fontId="16" fillId="0" borderId="0"/>
    <xf numFmtId="0" fontId="16" fillId="0" borderId="0"/>
    <xf numFmtId="0" fontId="1" fillId="0" borderId="0">
      <alignment vertical="center"/>
    </xf>
    <xf numFmtId="0" fontId="1" fillId="0" borderId="0">
      <alignment vertical="center"/>
    </xf>
    <xf numFmtId="0" fontId="17" fillId="0" borderId="0">
      <alignment vertical="center"/>
    </xf>
  </cellStyleXfs>
  <cellXfs count="82">
    <xf numFmtId="0" fontId="0" fillId="0" borderId="0" xfId="0">
      <alignment vertical="center"/>
    </xf>
    <xf numFmtId="0" fontId="3" fillId="2" borderId="0" xfId="0" applyFont="1" applyFill="1" applyAlignment="1">
      <alignment horizontal="center" vertical="center"/>
    </xf>
    <xf numFmtId="0" fontId="0" fillId="2" borderId="0" xfId="0" applyFill="1">
      <alignment vertical="center"/>
    </xf>
    <xf numFmtId="0" fontId="5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left" vertical="center" wrapText="1"/>
    </xf>
    <xf numFmtId="3" fontId="7" fillId="2" borderId="7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left" vertical="center" wrapText="1"/>
    </xf>
    <xf numFmtId="3" fontId="7" fillId="2" borderId="5" xfId="0" applyNumberFormat="1" applyFont="1" applyFill="1" applyBorder="1" applyAlignment="1">
      <alignment horizontal="right" vertical="center" wrapText="1"/>
    </xf>
    <xf numFmtId="0" fontId="7" fillId="2" borderId="5" xfId="0" applyFont="1" applyFill="1" applyBorder="1" applyAlignment="1">
      <alignment horizontal="right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center" vertical="center" shrinkToFit="1"/>
    </xf>
    <xf numFmtId="0" fontId="8" fillId="2" borderId="3" xfId="0" applyFont="1" applyFill="1" applyBorder="1" applyAlignment="1">
      <alignment horizontal="center" vertical="center" shrinkToFit="1"/>
    </xf>
    <xf numFmtId="0" fontId="8" fillId="2" borderId="4" xfId="0" applyFont="1" applyFill="1" applyBorder="1" applyAlignment="1">
      <alignment horizontal="center" vertical="center" shrinkToFit="1"/>
    </xf>
    <xf numFmtId="176" fontId="8" fillId="2" borderId="7" xfId="0" applyNumberFormat="1" applyFont="1" applyFill="1" applyBorder="1" applyAlignment="1">
      <alignment horizontal="right" vertical="center" shrinkToFit="1"/>
    </xf>
    <xf numFmtId="0" fontId="2" fillId="2" borderId="0" xfId="0" applyFont="1" applyFill="1">
      <alignment vertical="center"/>
    </xf>
    <xf numFmtId="0" fontId="9" fillId="2" borderId="0" xfId="0" applyFont="1" applyFill="1" applyAlignment="1">
      <alignment horizontal="center" vertical="center" shrinkToFit="1"/>
    </xf>
    <xf numFmtId="0" fontId="10" fillId="2" borderId="0" xfId="0" applyFont="1" applyFill="1" applyAlignment="1">
      <alignment vertical="center" shrinkToFit="1"/>
    </xf>
    <xf numFmtId="0" fontId="11" fillId="2" borderId="0" xfId="0" applyFont="1" applyFill="1" applyAlignment="1">
      <alignment horizontal="center" vertical="center" shrinkToFit="1"/>
    </xf>
    <xf numFmtId="0" fontId="11" fillId="2" borderId="0" xfId="0" applyFont="1" applyFill="1" applyAlignment="1">
      <alignment horizontal="right" vertical="center" shrinkToFit="1"/>
    </xf>
    <xf numFmtId="0" fontId="12" fillId="2" borderId="0" xfId="0" applyFont="1" applyFill="1" applyAlignment="1">
      <alignment vertical="center" shrinkToFit="1"/>
    </xf>
    <xf numFmtId="0" fontId="12" fillId="2" borderId="0" xfId="0" applyFont="1" applyFill="1" applyAlignment="1">
      <alignment horizontal="center" vertical="center" shrinkToFit="1"/>
    </xf>
    <xf numFmtId="0" fontId="12" fillId="2" borderId="8" xfId="0" applyFont="1" applyFill="1" applyBorder="1" applyAlignment="1">
      <alignment horizontal="center" vertical="center" shrinkToFit="1"/>
    </xf>
    <xf numFmtId="0" fontId="12" fillId="2" borderId="9" xfId="0" applyFont="1" applyFill="1" applyBorder="1" applyAlignment="1">
      <alignment horizontal="center" vertical="center" shrinkToFit="1"/>
    </xf>
    <xf numFmtId="0" fontId="12" fillId="2" borderId="10" xfId="0" applyFont="1" applyFill="1" applyBorder="1" applyAlignment="1">
      <alignment horizontal="center" vertical="center" shrinkToFit="1"/>
    </xf>
    <xf numFmtId="0" fontId="12" fillId="2" borderId="11" xfId="0" applyFont="1" applyFill="1" applyBorder="1" applyAlignment="1">
      <alignment horizontal="center" vertical="center" shrinkToFit="1"/>
    </xf>
    <xf numFmtId="0" fontId="12" fillId="2" borderId="12" xfId="0" applyFont="1" applyFill="1" applyBorder="1" applyAlignment="1">
      <alignment horizontal="center" vertical="center" shrinkToFit="1"/>
    </xf>
    <xf numFmtId="0" fontId="12" fillId="2" borderId="13" xfId="0" applyFont="1" applyFill="1" applyBorder="1" applyAlignment="1">
      <alignment horizontal="center" vertical="center" shrinkToFit="1"/>
    </xf>
    <xf numFmtId="0" fontId="12" fillId="2" borderId="1" xfId="0" applyFont="1" applyFill="1" applyBorder="1" applyAlignment="1">
      <alignment horizontal="center" vertical="center" shrinkToFit="1"/>
    </xf>
    <xf numFmtId="0" fontId="12" fillId="2" borderId="2" xfId="0" applyFont="1" applyFill="1" applyBorder="1" applyAlignment="1">
      <alignment horizontal="center" vertical="center" shrinkToFit="1"/>
    </xf>
    <xf numFmtId="0" fontId="12" fillId="2" borderId="3" xfId="0" applyFont="1" applyFill="1" applyBorder="1" applyAlignment="1">
      <alignment horizontal="center" vertical="center" shrinkToFit="1"/>
    </xf>
    <xf numFmtId="0" fontId="12" fillId="2" borderId="4" xfId="0" applyFont="1" applyFill="1" applyBorder="1" applyAlignment="1">
      <alignment horizontal="center" vertical="center" shrinkToFit="1"/>
    </xf>
    <xf numFmtId="0" fontId="12" fillId="2" borderId="14" xfId="0" applyFont="1" applyFill="1" applyBorder="1" applyAlignment="1">
      <alignment horizontal="center" vertical="center" shrinkToFit="1"/>
    </xf>
    <xf numFmtId="0" fontId="12" fillId="2" borderId="15" xfId="0" applyFont="1" applyFill="1" applyBorder="1" applyAlignment="1">
      <alignment horizontal="center" vertical="center" shrinkToFit="1"/>
    </xf>
    <xf numFmtId="0" fontId="12" fillId="2" borderId="16" xfId="0" applyFont="1" applyFill="1" applyBorder="1" applyAlignment="1">
      <alignment horizontal="center" vertical="center" shrinkToFit="1"/>
    </xf>
    <xf numFmtId="0" fontId="13" fillId="0" borderId="16" xfId="0" applyFont="1" applyFill="1" applyBorder="1" applyAlignment="1">
      <alignment horizontal="center" vertical="center" shrinkToFit="1"/>
    </xf>
    <xf numFmtId="0" fontId="12" fillId="2" borderId="16" xfId="0" applyFont="1" applyFill="1" applyBorder="1" applyAlignment="1">
      <alignment horizontal="center" vertical="center" shrinkToFit="1"/>
    </xf>
    <xf numFmtId="0" fontId="12" fillId="2" borderId="17" xfId="0" applyFont="1" applyFill="1" applyBorder="1" applyAlignment="1">
      <alignment horizontal="center" vertical="center" shrinkToFit="1"/>
    </xf>
    <xf numFmtId="0" fontId="14" fillId="2" borderId="18" xfId="0" applyFont="1" applyFill="1" applyBorder="1" applyAlignment="1">
      <alignment horizontal="center" vertical="center" shrinkToFit="1"/>
    </xf>
    <xf numFmtId="0" fontId="14" fillId="2" borderId="7" xfId="0" applyFont="1" applyFill="1" applyBorder="1" applyAlignment="1">
      <alignment horizontal="left" vertical="center" shrinkToFit="1"/>
    </xf>
    <xf numFmtId="3" fontId="14" fillId="2" borderId="7" xfId="0" applyNumberFormat="1" applyFont="1" applyFill="1" applyBorder="1" applyAlignment="1">
      <alignment horizontal="right" vertical="center" shrinkToFit="1"/>
    </xf>
    <xf numFmtId="3" fontId="14" fillId="2" borderId="19" xfId="0" applyNumberFormat="1" applyFont="1" applyFill="1" applyBorder="1" applyAlignment="1">
      <alignment horizontal="right" vertical="center" shrinkToFit="1"/>
    </xf>
    <xf numFmtId="0" fontId="14" fillId="2" borderId="20" xfId="0" applyFont="1" applyFill="1" applyBorder="1" applyAlignment="1">
      <alignment horizontal="center" vertical="center" shrinkToFit="1"/>
    </xf>
    <xf numFmtId="0" fontId="14" fillId="2" borderId="6" xfId="0" applyFont="1" applyFill="1" applyBorder="1" applyAlignment="1">
      <alignment horizontal="left" vertical="center" shrinkToFit="1"/>
    </xf>
    <xf numFmtId="0" fontId="14" fillId="2" borderId="5" xfId="0" applyFont="1" applyFill="1" applyBorder="1" applyAlignment="1">
      <alignment horizontal="left" vertical="center" shrinkToFit="1"/>
    </xf>
    <xf numFmtId="3" fontId="14" fillId="2" borderId="5" xfId="0" applyNumberFormat="1" applyFont="1" applyFill="1" applyBorder="1" applyAlignment="1">
      <alignment horizontal="right" vertical="center" shrinkToFit="1"/>
    </xf>
    <xf numFmtId="3" fontId="14" fillId="2" borderId="21" xfId="0" applyNumberFormat="1" applyFont="1" applyFill="1" applyBorder="1" applyAlignment="1">
      <alignment horizontal="right" vertical="center" shrinkToFit="1"/>
    </xf>
    <xf numFmtId="0" fontId="14" fillId="2" borderId="5" xfId="0" applyFont="1" applyFill="1" applyBorder="1" applyAlignment="1">
      <alignment horizontal="right" vertical="center" shrinkToFit="1"/>
    </xf>
    <xf numFmtId="0" fontId="14" fillId="2" borderId="21" xfId="0" applyFont="1" applyFill="1" applyBorder="1" applyAlignment="1">
      <alignment horizontal="right" vertical="center" shrinkToFit="1"/>
    </xf>
    <xf numFmtId="0" fontId="13" fillId="2" borderId="0" xfId="0" applyFont="1" applyFill="1" applyAlignment="1">
      <alignment vertical="center" shrinkToFit="1"/>
    </xf>
    <xf numFmtId="0" fontId="11" fillId="2" borderId="22" xfId="0" applyFont="1" applyFill="1" applyBorder="1" applyAlignment="1">
      <alignment horizontal="center" vertical="center" shrinkToFit="1"/>
    </xf>
    <xf numFmtId="0" fontId="11" fillId="2" borderId="23" xfId="0" applyFont="1" applyFill="1" applyBorder="1" applyAlignment="1">
      <alignment horizontal="center" vertical="center" shrinkToFit="1"/>
    </xf>
    <xf numFmtId="0" fontId="11" fillId="2" borderId="24" xfId="0" applyFont="1" applyFill="1" applyBorder="1" applyAlignment="1">
      <alignment horizontal="center" vertical="center" shrinkToFit="1"/>
    </xf>
    <xf numFmtId="3" fontId="11" fillId="2" borderId="25" xfId="0" applyNumberFormat="1" applyFont="1" applyFill="1" applyBorder="1" applyAlignment="1">
      <alignment horizontal="right" vertical="center" shrinkToFit="1"/>
    </xf>
    <xf numFmtId="0" fontId="11" fillId="2" borderId="26" xfId="0" applyFont="1" applyFill="1" applyBorder="1" applyAlignment="1">
      <alignment horizontal="center" vertical="center" shrinkToFit="1"/>
    </xf>
    <xf numFmtId="3" fontId="11" fillId="2" borderId="27" xfId="0" applyNumberFormat="1" applyFont="1" applyFill="1" applyBorder="1" applyAlignment="1">
      <alignment horizontal="right" vertical="center" shrinkToFit="1"/>
    </xf>
    <xf numFmtId="0" fontId="15" fillId="2" borderId="0" xfId="0" applyFont="1" applyFill="1" applyAlignment="1">
      <alignment vertical="center" shrinkToFit="1"/>
    </xf>
    <xf numFmtId="0" fontId="10" fillId="2" borderId="0" xfId="0" applyFont="1" applyFill="1" applyAlignment="1">
      <alignment horizontal="center" vertical="center" shrinkToFit="1"/>
    </xf>
    <xf numFmtId="0" fontId="18" fillId="0" borderId="0" xfId="0" applyFont="1">
      <alignment vertical="center"/>
    </xf>
    <xf numFmtId="0" fontId="6" fillId="0" borderId="7" xfId="0" applyFont="1" applyBorder="1" applyAlignment="1">
      <alignment horizontal="center" vertical="center" wrapText="1"/>
    </xf>
    <xf numFmtId="14" fontId="7" fillId="2" borderId="7" xfId="0" applyNumberFormat="1" applyFont="1" applyFill="1" applyBorder="1" applyAlignment="1">
      <alignment horizontal="center" vertical="center" wrapText="1"/>
    </xf>
    <xf numFmtId="176" fontId="7" fillId="2" borderId="7" xfId="0" applyNumberFormat="1" applyFont="1" applyFill="1" applyBorder="1" applyAlignment="1">
      <alignment horizontal="right" vertical="center" wrapText="1"/>
    </xf>
    <xf numFmtId="14" fontId="7" fillId="2" borderId="5" xfId="0" applyNumberFormat="1" applyFont="1" applyFill="1" applyBorder="1" applyAlignment="1">
      <alignment horizontal="center" vertical="center" wrapText="1"/>
    </xf>
    <xf numFmtId="176" fontId="7" fillId="2" borderId="5" xfId="0" applyNumberFormat="1" applyFont="1" applyFill="1" applyBorder="1" applyAlignment="1">
      <alignment horizontal="right" vertical="center" wrapText="1"/>
    </xf>
    <xf numFmtId="0" fontId="6" fillId="2" borderId="2" xfId="0" applyFont="1" applyFill="1" applyBorder="1" applyAlignment="1">
      <alignment horizontal="center" vertical="center" shrinkToFit="1"/>
    </xf>
    <xf numFmtId="0" fontId="6" fillId="2" borderId="3" xfId="0" applyFont="1" applyFill="1" applyBorder="1" applyAlignment="1">
      <alignment horizontal="center" vertical="center" shrinkToFit="1"/>
    </xf>
    <xf numFmtId="0" fontId="6" fillId="2" borderId="4" xfId="0" applyFont="1" applyFill="1" applyBorder="1" applyAlignment="1">
      <alignment horizontal="center" vertical="center" shrinkToFit="1"/>
    </xf>
    <xf numFmtId="176" fontId="6" fillId="2" borderId="7" xfId="0" applyNumberFormat="1" applyFont="1" applyFill="1" applyBorder="1" applyAlignment="1">
      <alignment horizontal="right" vertical="center" shrinkToFit="1"/>
    </xf>
    <xf numFmtId="0" fontId="6" fillId="2" borderId="7" xfId="0" applyFont="1" applyFill="1" applyBorder="1" applyAlignment="1">
      <alignment horizontal="center" vertical="center" shrinkToFit="1"/>
    </xf>
    <xf numFmtId="0" fontId="6" fillId="2" borderId="7" xfId="0" applyFont="1" applyFill="1" applyBorder="1" applyAlignment="1">
      <alignment horizontal="center" vertical="center" wrapText="1"/>
    </xf>
    <xf numFmtId="176" fontId="6" fillId="2" borderId="2" xfId="0" applyNumberFormat="1" applyFont="1" applyFill="1" applyBorder="1" applyAlignment="1">
      <alignment horizontal="right" vertical="center" shrinkToFit="1"/>
    </xf>
    <xf numFmtId="0" fontId="6" fillId="2" borderId="28" xfId="0" applyFont="1" applyFill="1" applyBorder="1" applyAlignment="1">
      <alignment vertical="center" shrinkToFit="1"/>
    </xf>
    <xf numFmtId="176" fontId="6" fillId="2" borderId="4" xfId="0" applyNumberFormat="1" applyFont="1" applyFill="1" applyBorder="1" applyAlignment="1">
      <alignment horizontal="right" vertical="center" shrinkToFit="1"/>
    </xf>
    <xf numFmtId="0" fontId="2" fillId="0" borderId="0" xfId="0" applyFont="1">
      <alignment vertical="center"/>
    </xf>
  </cellXfs>
  <cellStyles count="8">
    <cellStyle name="쉼표 [0] 2" xfId="1"/>
    <cellStyle name="쉼표 [0] 3" xfId="2"/>
    <cellStyle name="표준" xfId="0" builtinId="0"/>
    <cellStyle name="표준 11" xfId="3"/>
    <cellStyle name="표준 2" xfId="4"/>
    <cellStyle name="표준 2 2" xfId="5"/>
    <cellStyle name="표준 3" xfId="6"/>
    <cellStyle name="표준 4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  <pageSetUpPr fitToPage="1"/>
  </sheetPr>
  <dimension ref="A1:K13"/>
  <sheetViews>
    <sheetView tabSelected="1" workbookViewId="0">
      <selection activeCell="I5" sqref="I5"/>
    </sheetView>
  </sheetViews>
  <sheetFormatPr defaultRowHeight="16.5"/>
  <cols>
    <col min="1" max="1" width="5.125" style="2" customWidth="1"/>
    <col min="2" max="3" width="9.125" style="2" customWidth="1"/>
    <col min="4" max="5" width="14.625" style="2" customWidth="1"/>
    <col min="6" max="6" width="13.5" style="2" customWidth="1"/>
    <col min="7" max="7" width="12.625" style="2" customWidth="1"/>
    <col min="8" max="8" width="13.5" style="2" customWidth="1"/>
    <col min="9" max="10" width="14.625" style="2" customWidth="1"/>
    <col min="11" max="11" width="13.5" style="2" customWidth="1"/>
    <col min="12" max="16384" width="9" style="2"/>
  </cols>
  <sheetData>
    <row r="1" spans="1:11" ht="25.5">
      <c r="A1" s="1" t="s">
        <v>155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5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30" customHeight="1">
      <c r="A3" s="4" t="s">
        <v>0</v>
      </c>
      <c r="B3" s="5" t="s">
        <v>1</v>
      </c>
      <c r="C3" s="6"/>
      <c r="D3" s="6"/>
      <c r="E3" s="6"/>
      <c r="F3" s="7"/>
      <c r="G3" s="5" t="s">
        <v>2</v>
      </c>
      <c r="H3" s="6"/>
      <c r="I3" s="6"/>
      <c r="J3" s="6"/>
      <c r="K3" s="7"/>
    </row>
    <row r="4" spans="1:11" ht="30" customHeight="1">
      <c r="A4" s="8"/>
      <c r="B4" s="9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9" t="s">
        <v>3</v>
      </c>
      <c r="H4" s="9" t="s">
        <v>4</v>
      </c>
      <c r="I4" s="9" t="s">
        <v>5</v>
      </c>
      <c r="J4" s="9" t="s">
        <v>6</v>
      </c>
      <c r="K4" s="9" t="s">
        <v>7</v>
      </c>
    </row>
    <row r="5" spans="1:11" ht="120" customHeight="1">
      <c r="A5" s="10">
        <v>1</v>
      </c>
      <c r="B5" s="11" t="s">
        <v>8</v>
      </c>
      <c r="C5" s="11" t="s">
        <v>8</v>
      </c>
      <c r="D5" s="12">
        <v>1102760000</v>
      </c>
      <c r="E5" s="12">
        <v>1057897232</v>
      </c>
      <c r="F5" s="12">
        <v>44862768</v>
      </c>
      <c r="G5" s="13" t="s">
        <v>9</v>
      </c>
      <c r="H5" s="11" t="s">
        <v>10</v>
      </c>
      <c r="I5" s="12">
        <v>278210290</v>
      </c>
      <c r="J5" s="12">
        <v>278199530</v>
      </c>
      <c r="K5" s="12">
        <v>10760</v>
      </c>
    </row>
    <row r="6" spans="1:11" ht="120" customHeight="1">
      <c r="A6" s="14">
        <v>2</v>
      </c>
      <c r="B6" s="15" t="s">
        <v>11</v>
      </c>
      <c r="C6" s="15" t="s">
        <v>11</v>
      </c>
      <c r="D6" s="16">
        <v>3626481000</v>
      </c>
      <c r="E6" s="16">
        <v>3626481000</v>
      </c>
      <c r="F6" s="17">
        <v>0</v>
      </c>
      <c r="G6" s="18"/>
      <c r="H6" s="15" t="s">
        <v>12</v>
      </c>
      <c r="I6" s="16">
        <v>343100</v>
      </c>
      <c r="J6" s="16">
        <v>343100</v>
      </c>
      <c r="K6" s="17">
        <v>0</v>
      </c>
    </row>
    <row r="7" spans="1:11" ht="120" customHeight="1">
      <c r="A7" s="14">
        <v>3</v>
      </c>
      <c r="B7" s="15" t="s">
        <v>13</v>
      </c>
      <c r="C7" s="15" t="s">
        <v>13</v>
      </c>
      <c r="D7" s="16">
        <v>1000000</v>
      </c>
      <c r="E7" s="17">
        <v>0</v>
      </c>
      <c r="F7" s="16">
        <v>1000000</v>
      </c>
      <c r="G7" s="15"/>
      <c r="H7" s="15" t="s">
        <v>14</v>
      </c>
      <c r="I7" s="16">
        <v>25909650</v>
      </c>
      <c r="J7" s="16">
        <v>25411710</v>
      </c>
      <c r="K7" s="16">
        <v>497940</v>
      </c>
    </row>
    <row r="8" spans="1:11" ht="120" customHeight="1">
      <c r="A8" s="14">
        <v>4</v>
      </c>
      <c r="B8" s="15" t="s">
        <v>15</v>
      </c>
      <c r="C8" s="15" t="s">
        <v>15</v>
      </c>
      <c r="D8" s="16">
        <v>5000000</v>
      </c>
      <c r="E8" s="16">
        <v>5000000</v>
      </c>
      <c r="F8" s="17">
        <v>0</v>
      </c>
      <c r="G8" s="15" t="s">
        <v>16</v>
      </c>
      <c r="H8" s="15" t="s">
        <v>17</v>
      </c>
      <c r="I8" s="16">
        <v>193000</v>
      </c>
      <c r="J8" s="16">
        <v>193000</v>
      </c>
      <c r="K8" s="17">
        <v>0</v>
      </c>
    </row>
    <row r="9" spans="1:11" ht="120" customHeight="1">
      <c r="A9" s="14">
        <v>5</v>
      </c>
      <c r="B9" s="15" t="s">
        <v>18</v>
      </c>
      <c r="C9" s="15" t="s">
        <v>18</v>
      </c>
      <c r="D9" s="16">
        <v>88686564</v>
      </c>
      <c r="E9" s="16">
        <v>88686564</v>
      </c>
      <c r="F9" s="17">
        <v>0</v>
      </c>
      <c r="G9" s="18" t="s">
        <v>19</v>
      </c>
      <c r="H9" s="15" t="s">
        <v>20</v>
      </c>
      <c r="I9" s="16">
        <v>4307067074</v>
      </c>
      <c r="J9" s="16">
        <v>4285030524</v>
      </c>
      <c r="K9" s="16">
        <v>22036550</v>
      </c>
    </row>
    <row r="10" spans="1:11" ht="120" customHeight="1">
      <c r="A10" s="14">
        <v>6</v>
      </c>
      <c r="B10" s="15" t="s">
        <v>21</v>
      </c>
      <c r="C10" s="15" t="s">
        <v>21</v>
      </c>
      <c r="D10" s="16">
        <v>3629436</v>
      </c>
      <c r="E10" s="16">
        <v>2144786</v>
      </c>
      <c r="F10" s="16">
        <v>1484650</v>
      </c>
      <c r="G10" s="18"/>
      <c r="H10" s="15" t="s">
        <v>22</v>
      </c>
      <c r="I10" s="16">
        <v>71695910</v>
      </c>
      <c r="J10" s="16">
        <v>71695910</v>
      </c>
      <c r="K10" s="17">
        <v>0</v>
      </c>
    </row>
    <row r="11" spans="1:11" ht="120" customHeight="1">
      <c r="A11" s="14">
        <v>7</v>
      </c>
      <c r="B11" s="18"/>
      <c r="C11" s="15"/>
      <c r="D11" s="17">
        <v>0</v>
      </c>
      <c r="E11" s="17">
        <v>0</v>
      </c>
      <c r="F11" s="17">
        <v>0</v>
      </c>
      <c r="G11" s="15"/>
      <c r="H11" s="15" t="s">
        <v>23</v>
      </c>
      <c r="I11" s="16">
        <v>358700</v>
      </c>
      <c r="J11" s="16">
        <v>358700</v>
      </c>
      <c r="K11" s="17">
        <v>0</v>
      </c>
    </row>
    <row r="12" spans="1:11" ht="120" customHeight="1">
      <c r="A12" s="14">
        <v>8</v>
      </c>
      <c r="B12" s="15"/>
      <c r="C12" s="15"/>
      <c r="D12" s="17">
        <v>0</v>
      </c>
      <c r="E12" s="17">
        <v>0</v>
      </c>
      <c r="F12" s="17">
        <v>0</v>
      </c>
      <c r="G12" s="15" t="s">
        <v>24</v>
      </c>
      <c r="H12" s="15" t="s">
        <v>24</v>
      </c>
      <c r="I12" s="16">
        <v>143779276</v>
      </c>
      <c r="J12" s="16">
        <v>118977108</v>
      </c>
      <c r="K12" s="16">
        <v>24802168</v>
      </c>
    </row>
    <row r="13" spans="1:11" s="23" customFormat="1" ht="30" customHeight="1">
      <c r="A13" s="19" t="s">
        <v>25</v>
      </c>
      <c r="B13" s="20"/>
      <c r="C13" s="21"/>
      <c r="D13" s="22">
        <f>SUM(D5:D12)</f>
        <v>4827557000</v>
      </c>
      <c r="E13" s="22">
        <f t="shared" ref="E13:F13" si="0">SUM(E5:E12)</f>
        <v>4780209582</v>
      </c>
      <c r="F13" s="22">
        <f t="shared" si="0"/>
        <v>47347418</v>
      </c>
      <c r="G13" s="19" t="s">
        <v>25</v>
      </c>
      <c r="H13" s="21"/>
      <c r="I13" s="22">
        <f>SUM(I5:I12)</f>
        <v>4827557000</v>
      </c>
      <c r="J13" s="22">
        <f t="shared" ref="J13:K13" si="1">SUM(J5:J12)</f>
        <v>4780209582</v>
      </c>
      <c r="K13" s="22">
        <f t="shared" si="1"/>
        <v>47347418</v>
      </c>
    </row>
  </sheetData>
  <mergeCells count="6">
    <mergeCell ref="A1:K1"/>
    <mergeCell ref="A3:A4"/>
    <mergeCell ref="B3:F3"/>
    <mergeCell ref="G3:K3"/>
    <mergeCell ref="A13:C13"/>
    <mergeCell ref="G13:H13"/>
  </mergeCells>
  <phoneticPr fontId="4" type="noConversion"/>
  <pageMargins left="0.39370078740157483" right="0.39370078740157483" top="0.74803149606299213" bottom="0.74803149606299213" header="0.31496062992125984" footer="0.31496062992125984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FF00"/>
    <pageSetUpPr fitToPage="1"/>
  </sheetPr>
  <dimension ref="A1:L8"/>
  <sheetViews>
    <sheetView workbookViewId="0">
      <selection sqref="A1:L8"/>
    </sheetView>
  </sheetViews>
  <sheetFormatPr defaultRowHeight="16.5"/>
  <cols>
    <col min="1" max="1" width="6" customWidth="1"/>
    <col min="2" max="2" width="11.375" customWidth="1"/>
    <col min="3" max="3" width="15.5" customWidth="1"/>
    <col min="4" max="4" width="7.375" customWidth="1"/>
    <col min="5" max="5" width="8.5" customWidth="1"/>
    <col min="6" max="6" width="10.125" customWidth="1"/>
    <col min="7" max="8" width="8.625" customWidth="1"/>
    <col min="9" max="9" width="16.125" customWidth="1"/>
    <col min="10" max="10" width="9.125" customWidth="1"/>
    <col min="11" max="11" width="12" customWidth="1"/>
    <col min="12" max="12" width="7.625" customWidth="1"/>
  </cols>
  <sheetData>
    <row r="1" spans="1:12">
      <c r="A1" s="66" t="s">
        <v>90</v>
      </c>
    </row>
    <row r="3" spans="1:12" ht="27.75" customHeight="1">
      <c r="A3" s="67" t="s">
        <v>0</v>
      </c>
      <c r="B3" s="67" t="s">
        <v>91</v>
      </c>
      <c r="C3" s="67" t="s">
        <v>92</v>
      </c>
      <c r="D3" s="67" t="s">
        <v>93</v>
      </c>
      <c r="E3" s="67" t="s">
        <v>94</v>
      </c>
      <c r="F3" s="67" t="s">
        <v>95</v>
      </c>
      <c r="G3" s="67" t="s">
        <v>96</v>
      </c>
      <c r="H3" s="67" t="s">
        <v>97</v>
      </c>
      <c r="I3" s="67" t="s">
        <v>98</v>
      </c>
      <c r="J3" s="67" t="s">
        <v>99</v>
      </c>
      <c r="K3" s="67" t="s">
        <v>100</v>
      </c>
      <c r="L3" s="67" t="s">
        <v>101</v>
      </c>
    </row>
    <row r="4" spans="1:12" ht="20.100000000000001" customHeight="1">
      <c r="A4" s="10">
        <v>1</v>
      </c>
      <c r="B4" s="68">
        <v>43466</v>
      </c>
      <c r="C4" s="11" t="s">
        <v>102</v>
      </c>
      <c r="D4" s="11" t="s">
        <v>103</v>
      </c>
      <c r="E4" s="11"/>
      <c r="F4" s="11"/>
      <c r="G4" s="10" t="s">
        <v>104</v>
      </c>
      <c r="H4" s="10"/>
      <c r="I4" s="11" t="s">
        <v>105</v>
      </c>
      <c r="J4" s="11" t="s">
        <v>106</v>
      </c>
      <c r="K4" s="69">
        <v>4555704</v>
      </c>
      <c r="L4" s="11"/>
    </row>
    <row r="5" spans="1:12" ht="20.100000000000001" customHeight="1">
      <c r="A5" s="14">
        <v>2</v>
      </c>
      <c r="B5" s="70">
        <v>43604</v>
      </c>
      <c r="C5" s="15" t="s">
        <v>102</v>
      </c>
      <c r="D5" s="15" t="s">
        <v>103</v>
      </c>
      <c r="E5" s="15"/>
      <c r="F5" s="15"/>
      <c r="G5" s="14" t="s">
        <v>104</v>
      </c>
      <c r="H5" s="14"/>
      <c r="I5" s="15" t="s">
        <v>105</v>
      </c>
      <c r="J5" s="15" t="s">
        <v>106</v>
      </c>
      <c r="K5" s="71">
        <v>233</v>
      </c>
      <c r="L5" s="15"/>
    </row>
    <row r="6" spans="1:12" ht="20.100000000000001" customHeight="1">
      <c r="A6" s="14">
        <v>3</v>
      </c>
      <c r="B6" s="70">
        <v>43620</v>
      </c>
      <c r="C6" s="15" t="s">
        <v>102</v>
      </c>
      <c r="D6" s="15" t="s">
        <v>103</v>
      </c>
      <c r="E6" s="15"/>
      <c r="F6" s="15"/>
      <c r="G6" s="14" t="s">
        <v>104</v>
      </c>
      <c r="H6" s="14"/>
      <c r="I6" s="15" t="s">
        <v>105</v>
      </c>
      <c r="J6" s="15" t="s">
        <v>106</v>
      </c>
      <c r="K6" s="71">
        <v>5000000</v>
      </c>
      <c r="L6" s="15"/>
    </row>
    <row r="7" spans="1:12" ht="20.100000000000001" customHeight="1">
      <c r="A7" s="14">
        <v>4</v>
      </c>
      <c r="B7" s="70">
        <v>43786</v>
      </c>
      <c r="C7" s="15" t="s">
        <v>102</v>
      </c>
      <c r="D7" s="15" t="s">
        <v>103</v>
      </c>
      <c r="E7" s="15"/>
      <c r="F7" s="15"/>
      <c r="G7" s="14" t="s">
        <v>104</v>
      </c>
      <c r="H7" s="14"/>
      <c r="I7" s="15" t="s">
        <v>105</v>
      </c>
      <c r="J7" s="15" t="s">
        <v>106</v>
      </c>
      <c r="K7" s="71">
        <v>370</v>
      </c>
      <c r="L7" s="15"/>
    </row>
    <row r="8" spans="1:12">
      <c r="A8" s="72" t="s">
        <v>25</v>
      </c>
      <c r="B8" s="73"/>
      <c r="C8" s="73"/>
      <c r="D8" s="73"/>
      <c r="E8" s="73"/>
      <c r="F8" s="73"/>
      <c r="G8" s="73"/>
      <c r="H8" s="73"/>
      <c r="I8" s="73"/>
      <c r="J8" s="74"/>
      <c r="K8" s="75">
        <f>SUM(K4:K7)</f>
        <v>9556307</v>
      </c>
      <c r="L8" s="76"/>
    </row>
  </sheetData>
  <mergeCells count="1">
    <mergeCell ref="A8:J8"/>
  </mergeCells>
  <phoneticPr fontId="4" type="noConversion"/>
  <pageMargins left="0.59055118110236227" right="0.59055118110236227" top="0.74803149606299213" bottom="0.74803149606299213" header="0.31496062992125984" footer="0.31496062992125984"/>
  <pageSetup paperSize="9" scale="68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FF00"/>
  </sheetPr>
  <dimension ref="A1:G28"/>
  <sheetViews>
    <sheetView workbookViewId="0">
      <selection activeCell="I20" sqref="I20"/>
    </sheetView>
  </sheetViews>
  <sheetFormatPr defaultRowHeight="16.5"/>
  <cols>
    <col min="1" max="1" width="6" customWidth="1"/>
    <col min="2" max="2" width="11.75" customWidth="1"/>
    <col min="3" max="3" width="30.75" customWidth="1"/>
    <col min="4" max="4" width="11.75" customWidth="1"/>
    <col min="5" max="5" width="10.5" customWidth="1"/>
    <col min="6" max="6" width="22" customWidth="1"/>
    <col min="7" max="7" width="18.375" customWidth="1"/>
  </cols>
  <sheetData>
    <row r="1" spans="1:7">
      <c r="A1" s="66" t="s">
        <v>107</v>
      </c>
    </row>
    <row r="3" spans="1:7" ht="24.95" customHeight="1">
      <c r="A3" s="77" t="s">
        <v>0</v>
      </c>
      <c r="B3" s="77" t="s">
        <v>108</v>
      </c>
      <c r="C3" s="77" t="s">
        <v>109</v>
      </c>
      <c r="D3" s="77" t="s">
        <v>100</v>
      </c>
      <c r="E3" s="77" t="s">
        <v>110</v>
      </c>
      <c r="F3" s="77" t="s">
        <v>111</v>
      </c>
      <c r="G3" s="77" t="s">
        <v>101</v>
      </c>
    </row>
    <row r="4" spans="1:7" ht="24.95" customHeight="1">
      <c r="A4" s="10">
        <v>1</v>
      </c>
      <c r="B4" s="68">
        <v>43468</v>
      </c>
      <c r="C4" s="11" t="s">
        <v>112</v>
      </c>
      <c r="D4" s="69">
        <v>20860</v>
      </c>
      <c r="E4" s="10" t="s">
        <v>104</v>
      </c>
      <c r="F4" s="11" t="s">
        <v>113</v>
      </c>
      <c r="G4" s="11" t="s">
        <v>47</v>
      </c>
    </row>
    <row r="5" spans="1:7" ht="24.95" customHeight="1">
      <c r="A5" s="14">
        <v>2</v>
      </c>
      <c r="B5" s="70">
        <v>43469</v>
      </c>
      <c r="C5" s="15" t="s">
        <v>114</v>
      </c>
      <c r="D5" s="71">
        <v>990</v>
      </c>
      <c r="E5" s="14" t="s">
        <v>104</v>
      </c>
      <c r="F5" s="15" t="s">
        <v>115</v>
      </c>
      <c r="G5" s="15" t="s">
        <v>47</v>
      </c>
    </row>
    <row r="6" spans="1:7" ht="24.95" customHeight="1">
      <c r="A6" s="14">
        <v>3</v>
      </c>
      <c r="B6" s="70">
        <v>43504</v>
      </c>
      <c r="C6" s="15" t="s">
        <v>116</v>
      </c>
      <c r="D6" s="71">
        <v>20850</v>
      </c>
      <c r="E6" s="14" t="s">
        <v>104</v>
      </c>
      <c r="F6" s="11" t="s">
        <v>117</v>
      </c>
      <c r="G6" s="15" t="s">
        <v>47</v>
      </c>
    </row>
    <row r="7" spans="1:7" ht="24.95" customHeight="1">
      <c r="A7" s="14">
        <v>4</v>
      </c>
      <c r="B7" s="70">
        <v>43535</v>
      </c>
      <c r="C7" s="15" t="s">
        <v>118</v>
      </c>
      <c r="D7" s="71">
        <v>20850</v>
      </c>
      <c r="E7" s="14" t="s">
        <v>104</v>
      </c>
      <c r="F7" s="11" t="s">
        <v>117</v>
      </c>
      <c r="G7" s="15" t="s">
        <v>47</v>
      </c>
    </row>
    <row r="8" spans="1:7" ht="24.95" customHeight="1">
      <c r="A8" s="14">
        <v>5</v>
      </c>
      <c r="B8" s="70">
        <v>43564</v>
      </c>
      <c r="C8" s="15" t="s">
        <v>119</v>
      </c>
      <c r="D8" s="71">
        <v>20860</v>
      </c>
      <c r="E8" s="14" t="s">
        <v>104</v>
      </c>
      <c r="F8" s="11" t="s">
        <v>113</v>
      </c>
      <c r="G8" s="15" t="s">
        <v>47</v>
      </c>
    </row>
    <row r="9" spans="1:7" ht="24.95" customHeight="1">
      <c r="A9" s="14">
        <v>6</v>
      </c>
      <c r="B9" s="70">
        <v>43594</v>
      </c>
      <c r="C9" s="15" t="s">
        <v>120</v>
      </c>
      <c r="D9" s="71">
        <v>13000</v>
      </c>
      <c r="E9" s="14" t="s">
        <v>104</v>
      </c>
      <c r="F9" s="15" t="s">
        <v>121</v>
      </c>
      <c r="G9" s="15" t="s">
        <v>122</v>
      </c>
    </row>
    <row r="10" spans="1:7" ht="24.95" customHeight="1">
      <c r="A10" s="14">
        <v>7</v>
      </c>
      <c r="B10" s="70">
        <v>43615</v>
      </c>
      <c r="C10" s="15" t="s">
        <v>123</v>
      </c>
      <c r="D10" s="71">
        <v>20850</v>
      </c>
      <c r="E10" s="14" t="s">
        <v>104</v>
      </c>
      <c r="F10" s="11" t="s">
        <v>117</v>
      </c>
      <c r="G10" s="15" t="s">
        <v>47</v>
      </c>
    </row>
    <row r="11" spans="1:7" ht="24.95" customHeight="1">
      <c r="A11" s="14">
        <v>8</v>
      </c>
      <c r="B11" s="70">
        <v>43642</v>
      </c>
      <c r="C11" s="15" t="s">
        <v>124</v>
      </c>
      <c r="D11" s="71">
        <v>20850</v>
      </c>
      <c r="E11" s="14" t="s">
        <v>104</v>
      </c>
      <c r="F11" s="11" t="s">
        <v>117</v>
      </c>
      <c r="G11" s="15" t="s">
        <v>47</v>
      </c>
    </row>
    <row r="12" spans="1:7" ht="24.95" customHeight="1">
      <c r="A12" s="14">
        <v>9</v>
      </c>
      <c r="B12" s="70">
        <v>43672</v>
      </c>
      <c r="C12" s="15" t="s">
        <v>125</v>
      </c>
      <c r="D12" s="71">
        <v>20860</v>
      </c>
      <c r="E12" s="14" t="s">
        <v>104</v>
      </c>
      <c r="F12" s="11" t="s">
        <v>113</v>
      </c>
      <c r="G12" s="15" t="s">
        <v>47</v>
      </c>
    </row>
    <row r="13" spans="1:7" ht="24.95" customHeight="1">
      <c r="A13" s="14">
        <v>10</v>
      </c>
      <c r="B13" s="70">
        <v>43677</v>
      </c>
      <c r="C13" s="15" t="s">
        <v>126</v>
      </c>
      <c r="D13" s="71">
        <v>2385600</v>
      </c>
      <c r="E13" s="14" t="s">
        <v>104</v>
      </c>
      <c r="F13" s="15" t="s">
        <v>127</v>
      </c>
      <c r="G13" s="15" t="s">
        <v>122</v>
      </c>
    </row>
    <row r="14" spans="1:7" ht="24.95" customHeight="1">
      <c r="A14" s="14">
        <v>11</v>
      </c>
      <c r="B14" s="70">
        <v>43707</v>
      </c>
      <c r="C14" s="15" t="s">
        <v>128</v>
      </c>
      <c r="D14" s="71">
        <v>20850</v>
      </c>
      <c r="E14" s="14" t="s">
        <v>104</v>
      </c>
      <c r="F14" s="11" t="s">
        <v>117</v>
      </c>
      <c r="G14" s="15" t="s">
        <v>47</v>
      </c>
    </row>
    <row r="15" spans="1:7" ht="24.95" customHeight="1">
      <c r="A15" s="14">
        <v>12</v>
      </c>
      <c r="B15" s="70">
        <v>43714</v>
      </c>
      <c r="C15" s="15" t="s">
        <v>129</v>
      </c>
      <c r="D15" s="71">
        <v>150000</v>
      </c>
      <c r="E15" s="14" t="s">
        <v>104</v>
      </c>
      <c r="F15" s="15" t="s">
        <v>130</v>
      </c>
      <c r="G15" s="15" t="s">
        <v>39</v>
      </c>
    </row>
    <row r="16" spans="1:7" ht="24.95" customHeight="1">
      <c r="A16" s="14">
        <v>13</v>
      </c>
      <c r="B16" s="70">
        <v>43746</v>
      </c>
      <c r="C16" s="15" t="s">
        <v>131</v>
      </c>
      <c r="D16" s="71">
        <v>20850</v>
      </c>
      <c r="E16" s="14" t="s">
        <v>104</v>
      </c>
      <c r="F16" s="11" t="s">
        <v>117</v>
      </c>
      <c r="G16" s="15" t="s">
        <v>47</v>
      </c>
    </row>
    <row r="17" spans="1:7" ht="24.95" customHeight="1">
      <c r="A17" s="14">
        <v>14</v>
      </c>
      <c r="B17" s="70">
        <v>43766</v>
      </c>
      <c r="C17" s="15" t="s">
        <v>132</v>
      </c>
      <c r="D17" s="71">
        <v>11700</v>
      </c>
      <c r="E17" s="14" t="s">
        <v>104</v>
      </c>
      <c r="F17" s="15" t="s">
        <v>133</v>
      </c>
      <c r="G17" s="15" t="s">
        <v>134</v>
      </c>
    </row>
    <row r="18" spans="1:7" ht="24.95" customHeight="1">
      <c r="A18" s="14">
        <v>15</v>
      </c>
      <c r="B18" s="70">
        <v>43767</v>
      </c>
      <c r="C18" s="15" t="s">
        <v>135</v>
      </c>
      <c r="D18" s="71">
        <v>27000</v>
      </c>
      <c r="E18" s="14" t="s">
        <v>104</v>
      </c>
      <c r="F18" s="15" t="s">
        <v>136</v>
      </c>
      <c r="G18" s="15" t="s">
        <v>134</v>
      </c>
    </row>
    <row r="19" spans="1:7" ht="24.95" customHeight="1">
      <c r="A19" s="14">
        <v>16</v>
      </c>
      <c r="B19" s="70">
        <v>43767</v>
      </c>
      <c r="C19" s="15" t="s">
        <v>137</v>
      </c>
      <c r="D19" s="71">
        <v>99000</v>
      </c>
      <c r="E19" s="14" t="s">
        <v>104</v>
      </c>
      <c r="F19" s="15" t="s">
        <v>138</v>
      </c>
      <c r="G19" s="15" t="s">
        <v>134</v>
      </c>
    </row>
    <row r="20" spans="1:7" ht="24.95" customHeight="1">
      <c r="A20" s="14">
        <v>17</v>
      </c>
      <c r="B20" s="70">
        <v>43769</v>
      </c>
      <c r="C20" s="15" t="s">
        <v>139</v>
      </c>
      <c r="D20" s="71">
        <v>284090</v>
      </c>
      <c r="E20" s="14" t="s">
        <v>104</v>
      </c>
      <c r="F20" s="11" t="s">
        <v>140</v>
      </c>
      <c r="G20" s="15" t="s">
        <v>47</v>
      </c>
    </row>
    <row r="21" spans="1:7" ht="24.95" customHeight="1">
      <c r="A21" s="14">
        <v>18</v>
      </c>
      <c r="B21" s="70">
        <v>43798</v>
      </c>
      <c r="C21" s="15" t="s">
        <v>141</v>
      </c>
      <c r="D21" s="71">
        <v>28420</v>
      </c>
      <c r="E21" s="14" t="s">
        <v>104</v>
      </c>
      <c r="F21" s="11" t="s">
        <v>142</v>
      </c>
      <c r="G21" s="15" t="s">
        <v>47</v>
      </c>
    </row>
    <row r="22" spans="1:7" ht="24.95" customHeight="1">
      <c r="A22" s="14">
        <v>19</v>
      </c>
      <c r="B22" s="70">
        <v>43822</v>
      </c>
      <c r="C22" s="15" t="s">
        <v>143</v>
      </c>
      <c r="D22" s="71">
        <v>163100</v>
      </c>
      <c r="E22" s="14" t="s">
        <v>104</v>
      </c>
      <c r="F22" s="15" t="s">
        <v>144</v>
      </c>
      <c r="G22" s="15" t="s">
        <v>48</v>
      </c>
    </row>
    <row r="23" spans="1:7" ht="24.95" customHeight="1">
      <c r="A23" s="14">
        <v>20</v>
      </c>
      <c r="B23" s="70">
        <v>43822</v>
      </c>
      <c r="C23" s="15" t="s">
        <v>145</v>
      </c>
      <c r="D23" s="71">
        <v>261580</v>
      </c>
      <c r="E23" s="14" t="s">
        <v>104</v>
      </c>
      <c r="F23" s="15" t="s">
        <v>146</v>
      </c>
      <c r="G23" s="15" t="s">
        <v>48</v>
      </c>
    </row>
    <row r="24" spans="1:7" ht="24.95" customHeight="1">
      <c r="A24" s="14">
        <v>21</v>
      </c>
      <c r="B24" s="70">
        <v>43823</v>
      </c>
      <c r="C24" s="15" t="s">
        <v>147</v>
      </c>
      <c r="D24" s="71">
        <v>1368224</v>
      </c>
      <c r="E24" s="14" t="s">
        <v>104</v>
      </c>
      <c r="F24" s="15" t="s">
        <v>148</v>
      </c>
      <c r="G24" s="15" t="s">
        <v>31</v>
      </c>
    </row>
    <row r="25" spans="1:7" ht="24.95" customHeight="1">
      <c r="A25" s="14">
        <v>22</v>
      </c>
      <c r="B25" s="70">
        <v>43823</v>
      </c>
      <c r="C25" s="15" t="s">
        <v>147</v>
      </c>
      <c r="D25" s="71">
        <v>3148888</v>
      </c>
      <c r="E25" s="14" t="s">
        <v>104</v>
      </c>
      <c r="F25" s="15" t="s">
        <v>149</v>
      </c>
      <c r="G25" s="15" t="s">
        <v>31</v>
      </c>
    </row>
    <row r="26" spans="1:7" ht="24.95" customHeight="1">
      <c r="A26" s="14">
        <v>23</v>
      </c>
      <c r="B26" s="70">
        <v>43830</v>
      </c>
      <c r="C26" s="15" t="s">
        <v>150</v>
      </c>
      <c r="D26" s="71">
        <v>1426432</v>
      </c>
      <c r="E26" s="14" t="s">
        <v>104</v>
      </c>
      <c r="F26" s="15" t="s">
        <v>151</v>
      </c>
      <c r="G26" s="15" t="s">
        <v>152</v>
      </c>
    </row>
    <row r="27" spans="1:7" ht="24.95" customHeight="1">
      <c r="A27" s="14">
        <v>24</v>
      </c>
      <c r="B27" s="70">
        <v>43830</v>
      </c>
      <c r="C27" s="15" t="s">
        <v>153</v>
      </c>
      <c r="D27" s="71">
        <v>603</v>
      </c>
      <c r="E27" s="14" t="s">
        <v>104</v>
      </c>
      <c r="F27" s="15" t="s">
        <v>154</v>
      </c>
      <c r="G27" s="15" t="s">
        <v>152</v>
      </c>
    </row>
    <row r="28" spans="1:7" s="81" customFormat="1" ht="20.100000000000001" customHeight="1">
      <c r="A28" s="72" t="s">
        <v>25</v>
      </c>
      <c r="B28" s="73"/>
      <c r="C28" s="74"/>
      <c r="D28" s="78">
        <f>SUM(D4:D27)</f>
        <v>9556307</v>
      </c>
      <c r="E28" s="79"/>
      <c r="F28" s="79"/>
      <c r="G28" s="80"/>
    </row>
  </sheetData>
  <mergeCells count="1">
    <mergeCell ref="A28:C28"/>
  </mergeCells>
  <phoneticPr fontId="4" type="noConversion"/>
  <pageMargins left="0.39370078740157483" right="0.39370078740157483" top="0.74803149606299213" bottom="0.74803149606299213" header="0.31496062992125984" footer="0.31496062992125984"/>
  <pageSetup paperSize="9" scale="7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58"/>
  <sheetViews>
    <sheetView topLeftCell="A24" zoomScale="55" zoomScaleNormal="55" workbookViewId="0">
      <selection activeCell="H55" sqref="H55"/>
    </sheetView>
  </sheetViews>
  <sheetFormatPr defaultRowHeight="13.5"/>
  <cols>
    <col min="1" max="1" width="4.125" style="25" customWidth="1"/>
    <col min="2" max="3" width="17.5" style="65" bestFit="1" customWidth="1"/>
    <col min="4" max="4" width="34.125" style="65" bestFit="1" customWidth="1"/>
    <col min="5" max="6" width="24.5" style="25" bestFit="1" customWidth="1"/>
    <col min="7" max="7" width="20.875" style="25" bestFit="1" customWidth="1"/>
    <col min="8" max="8" width="25" style="65" customWidth="1"/>
    <col min="9" max="9" width="22.5" style="65" customWidth="1"/>
    <col min="10" max="10" width="58.75" style="65" customWidth="1"/>
    <col min="11" max="12" width="24.5" style="25" bestFit="1" customWidth="1"/>
    <col min="13" max="13" width="21" style="25" bestFit="1" customWidth="1"/>
    <col min="14" max="16384" width="9" style="25"/>
  </cols>
  <sheetData>
    <row r="1" spans="1:13" ht="32.25">
      <c r="A1" s="24" t="s">
        <v>26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3" s="28" customFormat="1" ht="22.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7" t="s">
        <v>27</v>
      </c>
      <c r="M2" s="27"/>
    </row>
    <row r="3" spans="1:13" s="28" customFormat="1" ht="7.5" customHeight="1" thickBot="1">
      <c r="B3" s="29"/>
      <c r="C3" s="29"/>
      <c r="D3" s="29"/>
      <c r="H3" s="29"/>
      <c r="I3" s="29"/>
      <c r="J3" s="29"/>
    </row>
    <row r="4" spans="1:13" s="28" customFormat="1" ht="30" customHeight="1">
      <c r="A4" s="30" t="s">
        <v>0</v>
      </c>
      <c r="B4" s="31" t="s">
        <v>1</v>
      </c>
      <c r="C4" s="32"/>
      <c r="D4" s="32"/>
      <c r="E4" s="32"/>
      <c r="F4" s="32"/>
      <c r="G4" s="33"/>
      <c r="H4" s="31" t="s">
        <v>2</v>
      </c>
      <c r="I4" s="32"/>
      <c r="J4" s="32"/>
      <c r="K4" s="32"/>
      <c r="L4" s="32"/>
      <c r="M4" s="34"/>
    </row>
    <row r="5" spans="1:13" s="28" customFormat="1" ht="30" customHeight="1">
      <c r="A5" s="35"/>
      <c r="B5" s="36" t="s">
        <v>3</v>
      </c>
      <c r="C5" s="36" t="s">
        <v>4</v>
      </c>
      <c r="D5" s="36" t="s">
        <v>28</v>
      </c>
      <c r="E5" s="37" t="s">
        <v>5</v>
      </c>
      <c r="F5" s="38"/>
      <c r="G5" s="39"/>
      <c r="H5" s="36" t="s">
        <v>3</v>
      </c>
      <c r="I5" s="36" t="s">
        <v>4</v>
      </c>
      <c r="J5" s="36" t="s">
        <v>28</v>
      </c>
      <c r="K5" s="37" t="s">
        <v>5</v>
      </c>
      <c r="L5" s="38"/>
      <c r="M5" s="40"/>
    </row>
    <row r="6" spans="1:13" s="28" customFormat="1" ht="30" customHeight="1" thickBot="1">
      <c r="A6" s="41"/>
      <c r="B6" s="42"/>
      <c r="C6" s="42"/>
      <c r="D6" s="42"/>
      <c r="E6" s="43" t="s">
        <v>29</v>
      </c>
      <c r="F6" s="43" t="s">
        <v>30</v>
      </c>
      <c r="G6" s="44" t="s">
        <v>7</v>
      </c>
      <c r="H6" s="42"/>
      <c r="I6" s="42"/>
      <c r="J6" s="42"/>
      <c r="K6" s="43" t="s">
        <v>29</v>
      </c>
      <c r="L6" s="43" t="s">
        <v>30</v>
      </c>
      <c r="M6" s="45" t="s">
        <v>7</v>
      </c>
    </row>
    <row r="7" spans="1:13" s="28" customFormat="1" ht="30" customHeight="1" thickTop="1">
      <c r="A7" s="46">
        <v>1</v>
      </c>
      <c r="B7" s="47" t="s">
        <v>8</v>
      </c>
      <c r="C7" s="47" t="s">
        <v>8</v>
      </c>
      <c r="D7" s="47" t="s">
        <v>8</v>
      </c>
      <c r="E7" s="48">
        <v>1232132000</v>
      </c>
      <c r="F7" s="48">
        <v>1222652000</v>
      </c>
      <c r="G7" s="48">
        <v>-9480000</v>
      </c>
      <c r="H7" s="47" t="s">
        <v>9</v>
      </c>
      <c r="I7" s="47" t="s">
        <v>10</v>
      </c>
      <c r="J7" s="47" t="s">
        <v>31</v>
      </c>
      <c r="K7" s="48">
        <v>208967700</v>
      </c>
      <c r="L7" s="48">
        <v>230204900</v>
      </c>
      <c r="M7" s="49">
        <v>21237200</v>
      </c>
    </row>
    <row r="8" spans="1:13" s="28" customFormat="1" ht="30" customHeight="1">
      <c r="A8" s="50">
        <v>2</v>
      </c>
      <c r="B8" s="51" t="s">
        <v>11</v>
      </c>
      <c r="C8" s="51" t="s">
        <v>11</v>
      </c>
      <c r="D8" s="52" t="s">
        <v>32</v>
      </c>
      <c r="E8" s="53">
        <v>2493866500</v>
      </c>
      <c r="F8" s="53">
        <v>2498978000</v>
      </c>
      <c r="G8" s="53">
        <v>5111500</v>
      </c>
      <c r="H8" s="51" t="s">
        <v>9</v>
      </c>
      <c r="I8" s="51" t="s">
        <v>10</v>
      </c>
      <c r="J8" s="52" t="s">
        <v>33</v>
      </c>
      <c r="K8" s="53">
        <v>25172280</v>
      </c>
      <c r="L8" s="53">
        <v>27210540</v>
      </c>
      <c r="M8" s="54">
        <v>2038260</v>
      </c>
    </row>
    <row r="9" spans="1:13" s="28" customFormat="1" ht="30" customHeight="1">
      <c r="A9" s="50">
        <v>3</v>
      </c>
      <c r="B9" s="51"/>
      <c r="C9" s="51"/>
      <c r="D9" s="52" t="s">
        <v>34</v>
      </c>
      <c r="E9" s="53">
        <v>2814610500</v>
      </c>
      <c r="F9" s="53">
        <v>2824394000</v>
      </c>
      <c r="G9" s="53">
        <v>9783500</v>
      </c>
      <c r="H9" s="51"/>
      <c r="I9" s="51"/>
      <c r="J9" s="52" t="s">
        <v>35</v>
      </c>
      <c r="K9" s="53">
        <v>19511650</v>
      </c>
      <c r="L9" s="53">
        <v>21844000</v>
      </c>
      <c r="M9" s="54">
        <v>2332350</v>
      </c>
    </row>
    <row r="10" spans="1:13" s="28" customFormat="1" ht="30" customHeight="1">
      <c r="A10" s="50">
        <v>4</v>
      </c>
      <c r="B10" s="52"/>
      <c r="C10" s="52"/>
      <c r="D10" s="52" t="s">
        <v>36</v>
      </c>
      <c r="E10" s="53">
        <v>118900000</v>
      </c>
      <c r="F10" s="53">
        <v>122916000</v>
      </c>
      <c r="G10" s="53">
        <v>4016000</v>
      </c>
      <c r="H10" s="52"/>
      <c r="I10" s="52"/>
      <c r="J10" s="52" t="s">
        <v>37</v>
      </c>
      <c r="K10" s="53">
        <v>22371600</v>
      </c>
      <c r="L10" s="53">
        <v>25667660</v>
      </c>
      <c r="M10" s="54">
        <v>3296060</v>
      </c>
    </row>
    <row r="11" spans="1:13" s="28" customFormat="1" ht="30" customHeight="1">
      <c r="A11" s="50">
        <v>5</v>
      </c>
      <c r="B11" s="52" t="s">
        <v>15</v>
      </c>
      <c r="C11" s="52" t="s">
        <v>15</v>
      </c>
      <c r="D11" s="52" t="s">
        <v>38</v>
      </c>
      <c r="E11" s="53">
        <v>5000000</v>
      </c>
      <c r="F11" s="53">
        <v>5000000</v>
      </c>
      <c r="G11" s="55">
        <v>0</v>
      </c>
      <c r="H11" s="52" t="s">
        <v>9</v>
      </c>
      <c r="I11" s="52" t="s">
        <v>10</v>
      </c>
      <c r="J11" s="52" t="s">
        <v>39</v>
      </c>
      <c r="K11" s="53">
        <v>7104000</v>
      </c>
      <c r="L11" s="53">
        <v>7104000</v>
      </c>
      <c r="M11" s="56">
        <v>0</v>
      </c>
    </row>
    <row r="12" spans="1:13" s="28" customFormat="1" ht="30" customHeight="1">
      <c r="A12" s="50">
        <v>6</v>
      </c>
      <c r="B12" s="51" t="s">
        <v>18</v>
      </c>
      <c r="C12" s="51" t="s">
        <v>18</v>
      </c>
      <c r="D12" s="52" t="s">
        <v>40</v>
      </c>
      <c r="E12" s="53">
        <v>140265430</v>
      </c>
      <c r="F12" s="53">
        <v>116424679</v>
      </c>
      <c r="G12" s="53">
        <v>-23840751</v>
      </c>
      <c r="H12" s="51" t="s">
        <v>9</v>
      </c>
      <c r="I12" s="51" t="s">
        <v>12</v>
      </c>
      <c r="J12" s="52" t="s">
        <v>41</v>
      </c>
      <c r="K12" s="53">
        <v>440000</v>
      </c>
      <c r="L12" s="53">
        <v>440000</v>
      </c>
      <c r="M12" s="56">
        <v>0</v>
      </c>
    </row>
    <row r="13" spans="1:13" s="28" customFormat="1" ht="30" customHeight="1">
      <c r="A13" s="50">
        <v>7</v>
      </c>
      <c r="B13" s="52"/>
      <c r="C13" s="52"/>
      <c r="D13" s="52" t="s">
        <v>42</v>
      </c>
      <c r="E13" s="53">
        <v>2388452</v>
      </c>
      <c r="F13" s="53">
        <v>1427035</v>
      </c>
      <c r="G13" s="53">
        <v>-961417</v>
      </c>
      <c r="H13" s="52"/>
      <c r="I13" s="52"/>
      <c r="J13" s="52" t="s">
        <v>43</v>
      </c>
      <c r="K13" s="53">
        <v>240000</v>
      </c>
      <c r="L13" s="53">
        <v>240000</v>
      </c>
      <c r="M13" s="56">
        <v>0</v>
      </c>
    </row>
    <row r="14" spans="1:13" s="28" customFormat="1" ht="30" customHeight="1">
      <c r="A14" s="50">
        <v>8</v>
      </c>
      <c r="B14" s="51" t="s">
        <v>21</v>
      </c>
      <c r="C14" s="51" t="s">
        <v>21</v>
      </c>
      <c r="D14" s="52" t="s">
        <v>44</v>
      </c>
      <c r="E14" s="53">
        <v>173118</v>
      </c>
      <c r="F14" s="53">
        <v>194735</v>
      </c>
      <c r="G14" s="53">
        <v>21617</v>
      </c>
      <c r="H14" s="51" t="s">
        <v>9</v>
      </c>
      <c r="I14" s="51" t="s">
        <v>14</v>
      </c>
      <c r="J14" s="52" t="s">
        <v>45</v>
      </c>
      <c r="K14" s="53">
        <v>1500000</v>
      </c>
      <c r="L14" s="53">
        <v>1800000</v>
      </c>
      <c r="M14" s="54">
        <v>300000</v>
      </c>
    </row>
    <row r="15" spans="1:13" s="28" customFormat="1" ht="30" customHeight="1">
      <c r="A15" s="50">
        <v>9</v>
      </c>
      <c r="B15" s="52"/>
      <c r="C15" s="52"/>
      <c r="D15" s="52" t="s">
        <v>46</v>
      </c>
      <c r="E15" s="53">
        <v>1501000</v>
      </c>
      <c r="F15" s="53">
        <v>2355551</v>
      </c>
      <c r="G15" s="53">
        <v>854551</v>
      </c>
      <c r="H15" s="52"/>
      <c r="I15" s="52"/>
      <c r="J15" s="52" t="s">
        <v>47</v>
      </c>
      <c r="K15" s="53">
        <v>11356770</v>
      </c>
      <c r="L15" s="53">
        <v>9666000</v>
      </c>
      <c r="M15" s="54">
        <v>-1690770</v>
      </c>
    </row>
    <row r="16" spans="1:13" s="28" customFormat="1" ht="30" customHeight="1">
      <c r="A16" s="50">
        <v>10</v>
      </c>
      <c r="B16" s="51"/>
      <c r="C16" s="51"/>
      <c r="D16" s="52"/>
      <c r="E16" s="55">
        <v>0</v>
      </c>
      <c r="F16" s="55">
        <v>0</v>
      </c>
      <c r="G16" s="55">
        <v>0</v>
      </c>
      <c r="H16" s="51" t="s">
        <v>9</v>
      </c>
      <c r="I16" s="51" t="s">
        <v>14</v>
      </c>
      <c r="J16" s="52" t="s">
        <v>48</v>
      </c>
      <c r="K16" s="53">
        <v>4720000</v>
      </c>
      <c r="L16" s="53">
        <v>4528900</v>
      </c>
      <c r="M16" s="54">
        <v>-191100</v>
      </c>
    </row>
    <row r="17" spans="1:13" s="28" customFormat="1" ht="30" customHeight="1">
      <c r="A17" s="50">
        <v>11</v>
      </c>
      <c r="B17" s="51"/>
      <c r="C17" s="51"/>
      <c r="D17" s="52"/>
      <c r="E17" s="55">
        <v>0</v>
      </c>
      <c r="F17" s="55">
        <v>0</v>
      </c>
      <c r="G17" s="55">
        <v>0</v>
      </c>
      <c r="H17" s="51"/>
      <c r="I17" s="51"/>
      <c r="J17" s="52" t="s">
        <v>49</v>
      </c>
      <c r="K17" s="53">
        <v>3710000</v>
      </c>
      <c r="L17" s="53">
        <v>4220000</v>
      </c>
      <c r="M17" s="54">
        <v>510000</v>
      </c>
    </row>
    <row r="18" spans="1:13" s="28" customFormat="1" ht="30" customHeight="1">
      <c r="A18" s="50">
        <v>12</v>
      </c>
      <c r="B18" s="51"/>
      <c r="C18" s="51"/>
      <c r="D18" s="52"/>
      <c r="E18" s="55">
        <v>0</v>
      </c>
      <c r="F18" s="55">
        <v>0</v>
      </c>
      <c r="G18" s="55">
        <v>0</v>
      </c>
      <c r="H18" s="52"/>
      <c r="I18" s="52"/>
      <c r="J18" s="52" t="s">
        <v>50</v>
      </c>
      <c r="K18" s="53">
        <v>500000</v>
      </c>
      <c r="L18" s="53">
        <v>200000</v>
      </c>
      <c r="M18" s="54">
        <v>-300000</v>
      </c>
    </row>
    <row r="19" spans="1:13" s="28" customFormat="1" ht="30" customHeight="1">
      <c r="A19" s="50">
        <v>13</v>
      </c>
      <c r="B19" s="51"/>
      <c r="C19" s="51"/>
      <c r="D19" s="52"/>
      <c r="E19" s="55">
        <v>0</v>
      </c>
      <c r="F19" s="55">
        <v>0</v>
      </c>
      <c r="G19" s="55">
        <v>0</v>
      </c>
      <c r="H19" s="51" t="s">
        <v>16</v>
      </c>
      <c r="I19" s="51" t="s">
        <v>17</v>
      </c>
      <c r="J19" s="52" t="s">
        <v>51</v>
      </c>
      <c r="K19" s="53">
        <v>1000000</v>
      </c>
      <c r="L19" s="55">
        <v>0</v>
      </c>
      <c r="M19" s="54">
        <v>-1000000</v>
      </c>
    </row>
    <row r="20" spans="1:13" s="28" customFormat="1" ht="30" customHeight="1">
      <c r="A20" s="50">
        <v>14</v>
      </c>
      <c r="B20" s="51"/>
      <c r="C20" s="51"/>
      <c r="D20" s="52"/>
      <c r="E20" s="55">
        <v>0</v>
      </c>
      <c r="F20" s="55">
        <v>0</v>
      </c>
      <c r="G20" s="55">
        <v>0</v>
      </c>
      <c r="H20" s="52"/>
      <c r="I20" s="52"/>
      <c r="J20" s="52" t="s">
        <v>52</v>
      </c>
      <c r="K20" s="53">
        <v>500000</v>
      </c>
      <c r="L20" s="55">
        <v>0</v>
      </c>
      <c r="M20" s="54">
        <v>-500000</v>
      </c>
    </row>
    <row r="21" spans="1:13" s="28" customFormat="1" ht="30" customHeight="1">
      <c r="A21" s="50">
        <v>15</v>
      </c>
      <c r="B21" s="51"/>
      <c r="C21" s="51"/>
      <c r="D21" s="52"/>
      <c r="E21" s="55">
        <v>0</v>
      </c>
      <c r="F21" s="55">
        <v>0</v>
      </c>
      <c r="G21" s="55">
        <v>0</v>
      </c>
      <c r="H21" s="51" t="s">
        <v>19</v>
      </c>
      <c r="I21" s="51" t="s">
        <v>20</v>
      </c>
      <c r="J21" s="52" t="s">
        <v>53</v>
      </c>
      <c r="K21" s="53">
        <v>190893000</v>
      </c>
      <c r="L21" s="53">
        <v>185642000</v>
      </c>
      <c r="M21" s="54">
        <v>-5251000</v>
      </c>
    </row>
    <row r="22" spans="1:13" s="28" customFormat="1" ht="30" customHeight="1">
      <c r="A22" s="50">
        <v>16</v>
      </c>
      <c r="B22" s="51"/>
      <c r="C22" s="51"/>
      <c r="D22" s="52"/>
      <c r="E22" s="55">
        <v>0</v>
      </c>
      <c r="F22" s="55">
        <v>0</v>
      </c>
      <c r="G22" s="55">
        <v>0</v>
      </c>
      <c r="H22" s="51"/>
      <c r="I22" s="51"/>
      <c r="J22" s="52" t="s">
        <v>54</v>
      </c>
      <c r="K22" s="53">
        <v>505780000</v>
      </c>
      <c r="L22" s="53">
        <v>495702167</v>
      </c>
      <c r="M22" s="54">
        <v>-10077833</v>
      </c>
    </row>
    <row r="23" spans="1:13" s="28" customFormat="1" ht="30" customHeight="1">
      <c r="A23" s="50">
        <v>17</v>
      </c>
      <c r="B23" s="51"/>
      <c r="C23" s="51"/>
      <c r="D23" s="52"/>
      <c r="E23" s="55">
        <v>0</v>
      </c>
      <c r="F23" s="55">
        <v>0</v>
      </c>
      <c r="G23" s="55">
        <v>0</v>
      </c>
      <c r="H23" s="51"/>
      <c r="I23" s="51"/>
      <c r="J23" s="52" t="s">
        <v>55</v>
      </c>
      <c r="K23" s="53">
        <v>249700000</v>
      </c>
      <c r="L23" s="53">
        <v>262670000</v>
      </c>
      <c r="M23" s="54">
        <v>12970000</v>
      </c>
    </row>
    <row r="24" spans="1:13" s="28" customFormat="1" ht="30" customHeight="1">
      <c r="A24" s="50">
        <v>18</v>
      </c>
      <c r="B24" s="51"/>
      <c r="C24" s="51"/>
      <c r="D24" s="52"/>
      <c r="E24" s="55">
        <v>0</v>
      </c>
      <c r="F24" s="55">
        <v>0</v>
      </c>
      <c r="G24" s="55">
        <v>0</v>
      </c>
      <c r="H24" s="51"/>
      <c r="I24" s="51"/>
      <c r="J24" s="52" t="s">
        <v>56</v>
      </c>
      <c r="K24" s="53">
        <v>138151500</v>
      </c>
      <c r="L24" s="53">
        <v>150885500</v>
      </c>
      <c r="M24" s="54">
        <v>12734000</v>
      </c>
    </row>
    <row r="25" spans="1:13" s="28" customFormat="1" ht="30" customHeight="1">
      <c r="A25" s="50">
        <v>19</v>
      </c>
      <c r="B25" s="51"/>
      <c r="C25" s="51"/>
      <c r="D25" s="52"/>
      <c r="E25" s="55">
        <v>0</v>
      </c>
      <c r="F25" s="55">
        <v>0</v>
      </c>
      <c r="G25" s="55">
        <v>0</v>
      </c>
      <c r="H25" s="51"/>
      <c r="I25" s="51"/>
      <c r="J25" s="52" t="s">
        <v>57</v>
      </c>
      <c r="K25" s="53">
        <v>154334000</v>
      </c>
      <c r="L25" s="53">
        <v>153833000</v>
      </c>
      <c r="M25" s="54">
        <v>-501000</v>
      </c>
    </row>
    <row r="26" spans="1:13" s="28" customFormat="1" ht="30" customHeight="1">
      <c r="A26" s="50">
        <v>20</v>
      </c>
      <c r="B26" s="51"/>
      <c r="C26" s="51"/>
      <c r="D26" s="52"/>
      <c r="E26" s="55">
        <v>0</v>
      </c>
      <c r="F26" s="55">
        <v>0</v>
      </c>
      <c r="G26" s="55">
        <v>0</v>
      </c>
      <c r="H26" s="51"/>
      <c r="I26" s="51"/>
      <c r="J26" s="52" t="s">
        <v>58</v>
      </c>
      <c r="K26" s="53">
        <v>198112242</v>
      </c>
      <c r="L26" s="53">
        <v>191143452</v>
      </c>
      <c r="M26" s="54">
        <v>-6968790</v>
      </c>
    </row>
    <row r="27" spans="1:13" s="28" customFormat="1" ht="30" customHeight="1">
      <c r="A27" s="50">
        <v>21</v>
      </c>
      <c r="B27" s="51"/>
      <c r="C27" s="51"/>
      <c r="D27" s="52"/>
      <c r="E27" s="55">
        <v>0</v>
      </c>
      <c r="F27" s="55">
        <v>0</v>
      </c>
      <c r="G27" s="55">
        <v>0</v>
      </c>
      <c r="H27" s="51"/>
      <c r="I27" s="51"/>
      <c r="J27" s="52" t="s">
        <v>59</v>
      </c>
      <c r="K27" s="53">
        <v>393750000</v>
      </c>
      <c r="L27" s="53">
        <v>393750000</v>
      </c>
      <c r="M27" s="56">
        <v>0</v>
      </c>
    </row>
    <row r="28" spans="1:13" s="28" customFormat="1" ht="30" customHeight="1">
      <c r="A28" s="50">
        <v>22</v>
      </c>
      <c r="B28" s="51"/>
      <c r="C28" s="51"/>
      <c r="D28" s="52"/>
      <c r="E28" s="55">
        <v>0</v>
      </c>
      <c r="F28" s="55">
        <v>0</v>
      </c>
      <c r="G28" s="55">
        <v>0</v>
      </c>
      <c r="H28" s="51"/>
      <c r="I28" s="51"/>
      <c r="J28" s="52" t="s">
        <v>60</v>
      </c>
      <c r="K28" s="53">
        <v>279327000</v>
      </c>
      <c r="L28" s="53">
        <v>288600000</v>
      </c>
      <c r="M28" s="54">
        <v>9273000</v>
      </c>
    </row>
    <row r="29" spans="1:13" s="28" customFormat="1" ht="30" customHeight="1">
      <c r="A29" s="50">
        <v>23</v>
      </c>
      <c r="B29" s="51"/>
      <c r="C29" s="51"/>
      <c r="D29" s="52"/>
      <c r="E29" s="55">
        <v>0</v>
      </c>
      <c r="F29" s="55">
        <v>0</v>
      </c>
      <c r="G29" s="55">
        <v>0</v>
      </c>
      <c r="H29" s="51"/>
      <c r="I29" s="51"/>
      <c r="J29" s="52" t="s">
        <v>61</v>
      </c>
      <c r="K29" s="53">
        <v>223320000</v>
      </c>
      <c r="L29" s="53">
        <v>223320000</v>
      </c>
      <c r="M29" s="56">
        <v>0</v>
      </c>
    </row>
    <row r="30" spans="1:13" s="28" customFormat="1" ht="30" customHeight="1">
      <c r="A30" s="50">
        <v>24</v>
      </c>
      <c r="B30" s="51"/>
      <c r="C30" s="51"/>
      <c r="D30" s="52"/>
      <c r="E30" s="55">
        <v>0</v>
      </c>
      <c r="F30" s="55">
        <v>0</v>
      </c>
      <c r="G30" s="55">
        <v>0</v>
      </c>
      <c r="H30" s="51"/>
      <c r="I30" s="51"/>
      <c r="J30" s="52" t="s">
        <v>62</v>
      </c>
      <c r="K30" s="53">
        <v>5292460</v>
      </c>
      <c r="L30" s="53">
        <v>4221629</v>
      </c>
      <c r="M30" s="54">
        <v>-1070831</v>
      </c>
    </row>
    <row r="31" spans="1:13" s="28" customFormat="1" ht="30" customHeight="1">
      <c r="A31" s="50">
        <v>25</v>
      </c>
      <c r="B31" s="51"/>
      <c r="C31" s="51"/>
      <c r="D31" s="52"/>
      <c r="E31" s="55">
        <v>0</v>
      </c>
      <c r="F31" s="55">
        <v>0</v>
      </c>
      <c r="G31" s="55">
        <v>0</v>
      </c>
      <c r="H31" s="51"/>
      <c r="I31" s="51"/>
      <c r="J31" s="52" t="s">
        <v>63</v>
      </c>
      <c r="K31" s="53">
        <v>333900000</v>
      </c>
      <c r="L31" s="53">
        <v>352800000</v>
      </c>
      <c r="M31" s="54">
        <v>18900000</v>
      </c>
    </row>
    <row r="32" spans="1:13" s="28" customFormat="1" ht="30" customHeight="1">
      <c r="A32" s="50">
        <v>26</v>
      </c>
      <c r="B32" s="51"/>
      <c r="C32" s="51"/>
      <c r="D32" s="52"/>
      <c r="E32" s="55">
        <v>0</v>
      </c>
      <c r="F32" s="55">
        <v>0</v>
      </c>
      <c r="G32" s="55">
        <v>0</v>
      </c>
      <c r="H32" s="51"/>
      <c r="I32" s="51"/>
      <c r="J32" s="52" t="s">
        <v>64</v>
      </c>
      <c r="K32" s="53">
        <v>113942000</v>
      </c>
      <c r="L32" s="53">
        <v>118942000</v>
      </c>
      <c r="M32" s="54">
        <v>5000000</v>
      </c>
    </row>
    <row r="33" spans="1:13" s="28" customFormat="1" ht="30" customHeight="1">
      <c r="A33" s="50">
        <v>27</v>
      </c>
      <c r="B33" s="51"/>
      <c r="C33" s="51"/>
      <c r="D33" s="52"/>
      <c r="E33" s="55">
        <v>0</v>
      </c>
      <c r="F33" s="55">
        <v>0</v>
      </c>
      <c r="G33" s="55">
        <v>0</v>
      </c>
      <c r="H33" s="51"/>
      <c r="I33" s="51"/>
      <c r="J33" s="52" t="s">
        <v>65</v>
      </c>
      <c r="K33" s="53">
        <v>73900000</v>
      </c>
      <c r="L33" s="53">
        <v>73900000</v>
      </c>
      <c r="M33" s="56">
        <v>0</v>
      </c>
    </row>
    <row r="34" spans="1:13" s="28" customFormat="1" ht="30" customHeight="1">
      <c r="A34" s="50">
        <v>28</v>
      </c>
      <c r="B34" s="51"/>
      <c r="C34" s="51"/>
      <c r="D34" s="52"/>
      <c r="E34" s="55">
        <v>0</v>
      </c>
      <c r="F34" s="55">
        <v>0</v>
      </c>
      <c r="G34" s="55">
        <v>0</v>
      </c>
      <c r="H34" s="51"/>
      <c r="I34" s="51"/>
      <c r="J34" s="52" t="s">
        <v>66</v>
      </c>
      <c r="K34" s="53">
        <v>144389500</v>
      </c>
      <c r="L34" s="53">
        <v>157127100</v>
      </c>
      <c r="M34" s="54">
        <v>12737600</v>
      </c>
    </row>
    <row r="35" spans="1:13" s="28" customFormat="1" ht="30" customHeight="1">
      <c r="A35" s="50">
        <v>29</v>
      </c>
      <c r="B35" s="51"/>
      <c r="C35" s="51"/>
      <c r="D35" s="52"/>
      <c r="E35" s="55">
        <v>0</v>
      </c>
      <c r="F35" s="55">
        <v>0</v>
      </c>
      <c r="G35" s="55">
        <v>0</v>
      </c>
      <c r="H35" s="51"/>
      <c r="I35" s="51"/>
      <c r="J35" s="52" t="s">
        <v>67</v>
      </c>
      <c r="K35" s="53">
        <v>315000000</v>
      </c>
      <c r="L35" s="53">
        <v>315000000</v>
      </c>
      <c r="M35" s="56">
        <v>0</v>
      </c>
    </row>
    <row r="36" spans="1:13" s="28" customFormat="1" ht="30" customHeight="1">
      <c r="A36" s="50">
        <v>30</v>
      </c>
      <c r="B36" s="51"/>
      <c r="C36" s="51"/>
      <c r="D36" s="52"/>
      <c r="E36" s="55">
        <v>0</v>
      </c>
      <c r="F36" s="55">
        <v>0</v>
      </c>
      <c r="G36" s="55">
        <v>0</v>
      </c>
      <c r="H36" s="51"/>
      <c r="I36" s="51"/>
      <c r="J36" s="52" t="s">
        <v>68</v>
      </c>
      <c r="K36" s="53">
        <v>65744000</v>
      </c>
      <c r="L36" s="53">
        <v>46960000</v>
      </c>
      <c r="M36" s="54">
        <v>-18784000</v>
      </c>
    </row>
    <row r="37" spans="1:13" s="28" customFormat="1" ht="30" customHeight="1">
      <c r="A37" s="50">
        <v>31</v>
      </c>
      <c r="B37" s="51"/>
      <c r="C37" s="51"/>
      <c r="D37" s="52"/>
      <c r="E37" s="55">
        <v>0</v>
      </c>
      <c r="F37" s="55">
        <v>0</v>
      </c>
      <c r="G37" s="55">
        <v>0</v>
      </c>
      <c r="H37" s="51"/>
      <c r="I37" s="51"/>
      <c r="J37" s="52" t="s">
        <v>69</v>
      </c>
      <c r="K37" s="53">
        <v>67648000</v>
      </c>
      <c r="L37" s="53">
        <v>64370600</v>
      </c>
      <c r="M37" s="54">
        <v>-3277400</v>
      </c>
    </row>
    <row r="38" spans="1:13" s="28" customFormat="1" ht="30" customHeight="1">
      <c r="A38" s="50">
        <v>32</v>
      </c>
      <c r="B38" s="51"/>
      <c r="C38" s="51"/>
      <c r="D38" s="52"/>
      <c r="E38" s="55">
        <v>0</v>
      </c>
      <c r="F38" s="55">
        <v>0</v>
      </c>
      <c r="G38" s="55">
        <v>0</v>
      </c>
      <c r="H38" s="51"/>
      <c r="I38" s="51"/>
      <c r="J38" s="52" t="s">
        <v>70</v>
      </c>
      <c r="K38" s="53">
        <v>333900000</v>
      </c>
      <c r="L38" s="53">
        <v>378000000</v>
      </c>
      <c r="M38" s="54">
        <v>44100000</v>
      </c>
    </row>
    <row r="39" spans="1:13" s="28" customFormat="1" ht="30" customHeight="1">
      <c r="A39" s="50">
        <v>33</v>
      </c>
      <c r="B39" s="51"/>
      <c r="C39" s="51"/>
      <c r="D39" s="52"/>
      <c r="E39" s="55">
        <v>0</v>
      </c>
      <c r="F39" s="55">
        <v>0</v>
      </c>
      <c r="G39" s="55">
        <v>0</v>
      </c>
      <c r="H39" s="51"/>
      <c r="I39" s="51"/>
      <c r="J39" s="52" t="s">
        <v>71</v>
      </c>
      <c r="K39" s="53">
        <v>347028000</v>
      </c>
      <c r="L39" s="53">
        <v>362802000</v>
      </c>
      <c r="M39" s="54">
        <v>15774000</v>
      </c>
    </row>
    <row r="40" spans="1:13" s="28" customFormat="1" ht="30" customHeight="1">
      <c r="A40" s="50">
        <v>34</v>
      </c>
      <c r="B40" s="51"/>
      <c r="C40" s="51"/>
      <c r="D40" s="52"/>
      <c r="E40" s="55">
        <v>0</v>
      </c>
      <c r="F40" s="55">
        <v>0</v>
      </c>
      <c r="G40" s="55">
        <v>0</v>
      </c>
      <c r="H40" s="51"/>
      <c r="I40" s="51"/>
      <c r="J40" s="52" t="s">
        <v>72</v>
      </c>
      <c r="K40" s="53">
        <v>709830000</v>
      </c>
      <c r="L40" s="53">
        <v>173514000</v>
      </c>
      <c r="M40" s="54">
        <v>-536316000</v>
      </c>
    </row>
    <row r="41" spans="1:13" s="28" customFormat="1" ht="30" customHeight="1">
      <c r="A41" s="50">
        <v>35</v>
      </c>
      <c r="B41" s="51"/>
      <c r="C41" s="51"/>
      <c r="D41" s="52"/>
      <c r="E41" s="55">
        <v>0</v>
      </c>
      <c r="F41" s="55">
        <v>0</v>
      </c>
      <c r="G41" s="55">
        <v>0</v>
      </c>
      <c r="H41" s="51"/>
      <c r="I41" s="51"/>
      <c r="J41" s="52" t="s">
        <v>73</v>
      </c>
      <c r="K41" s="53">
        <v>299250000</v>
      </c>
      <c r="L41" s="53">
        <v>299250000</v>
      </c>
      <c r="M41" s="56">
        <v>0</v>
      </c>
    </row>
    <row r="42" spans="1:13" s="28" customFormat="1" ht="30" customHeight="1">
      <c r="A42" s="50">
        <v>36</v>
      </c>
      <c r="B42" s="51"/>
      <c r="C42" s="51"/>
      <c r="D42" s="52"/>
      <c r="E42" s="55">
        <v>0</v>
      </c>
      <c r="F42" s="55">
        <v>0</v>
      </c>
      <c r="G42" s="55">
        <v>0</v>
      </c>
      <c r="H42" s="51"/>
      <c r="I42" s="51"/>
      <c r="J42" s="52" t="s">
        <v>74</v>
      </c>
      <c r="K42" s="53">
        <v>504000000</v>
      </c>
      <c r="L42" s="53">
        <v>504000000</v>
      </c>
      <c r="M42" s="56">
        <v>0</v>
      </c>
    </row>
    <row r="43" spans="1:13" s="57" customFormat="1" ht="30" customHeight="1">
      <c r="A43" s="50">
        <v>37</v>
      </c>
      <c r="B43" s="51"/>
      <c r="C43" s="51"/>
      <c r="D43" s="52"/>
      <c r="E43" s="55">
        <v>0</v>
      </c>
      <c r="F43" s="55">
        <v>0</v>
      </c>
      <c r="G43" s="55">
        <v>0</v>
      </c>
      <c r="H43" s="51"/>
      <c r="I43" s="51"/>
      <c r="J43" s="52" t="s">
        <v>75</v>
      </c>
      <c r="K43" s="53">
        <v>123300000</v>
      </c>
      <c r="L43" s="53">
        <v>94010000</v>
      </c>
      <c r="M43" s="54">
        <v>-29290000</v>
      </c>
    </row>
    <row r="44" spans="1:13" ht="30" customHeight="1">
      <c r="A44" s="50">
        <v>38</v>
      </c>
      <c r="B44" s="51"/>
      <c r="C44" s="51"/>
      <c r="D44" s="52"/>
      <c r="E44" s="55">
        <v>0</v>
      </c>
      <c r="F44" s="55">
        <v>0</v>
      </c>
      <c r="G44" s="55">
        <v>0</v>
      </c>
      <c r="H44" s="51"/>
      <c r="I44" s="51"/>
      <c r="J44" s="52" t="s">
        <v>76</v>
      </c>
      <c r="K44" s="53">
        <v>270900000</v>
      </c>
      <c r="L44" s="53">
        <v>270900000</v>
      </c>
      <c r="M44" s="56">
        <v>0</v>
      </c>
    </row>
    <row r="45" spans="1:13" ht="30" customHeight="1">
      <c r="A45" s="50">
        <v>39</v>
      </c>
      <c r="B45" s="51"/>
      <c r="C45" s="51"/>
      <c r="D45" s="52"/>
      <c r="E45" s="55">
        <v>0</v>
      </c>
      <c r="F45" s="55">
        <v>0</v>
      </c>
      <c r="G45" s="55">
        <v>0</v>
      </c>
      <c r="H45" s="51"/>
      <c r="I45" s="51"/>
      <c r="J45" s="52" t="s">
        <v>77</v>
      </c>
      <c r="K45" s="53">
        <v>252000000</v>
      </c>
      <c r="L45" s="53">
        <v>252000000</v>
      </c>
      <c r="M45" s="56">
        <v>0</v>
      </c>
    </row>
    <row r="46" spans="1:13" ht="30" customHeight="1">
      <c r="A46" s="50">
        <v>40</v>
      </c>
      <c r="B46" s="51"/>
      <c r="C46" s="51"/>
      <c r="D46" s="52"/>
      <c r="E46" s="55">
        <v>0</v>
      </c>
      <c r="F46" s="55">
        <v>0</v>
      </c>
      <c r="G46" s="55">
        <v>0</v>
      </c>
      <c r="H46" s="51"/>
      <c r="I46" s="51"/>
      <c r="J46" s="52" t="s">
        <v>78</v>
      </c>
      <c r="K46" s="53">
        <v>63000000</v>
      </c>
      <c r="L46" s="55">
        <v>0</v>
      </c>
      <c r="M46" s="54">
        <v>-63000000</v>
      </c>
    </row>
    <row r="47" spans="1:13" ht="30" customHeight="1">
      <c r="A47" s="50">
        <v>41</v>
      </c>
      <c r="B47" s="51"/>
      <c r="C47" s="51"/>
      <c r="D47" s="52"/>
      <c r="E47" s="55">
        <v>0</v>
      </c>
      <c r="F47" s="55">
        <v>0</v>
      </c>
      <c r="G47" s="55">
        <v>0</v>
      </c>
      <c r="H47" s="51"/>
      <c r="I47" s="51"/>
      <c r="J47" s="52" t="s">
        <v>79</v>
      </c>
      <c r="K47" s="55">
        <v>0</v>
      </c>
      <c r="L47" s="53">
        <v>78870000</v>
      </c>
      <c r="M47" s="54">
        <v>78870000</v>
      </c>
    </row>
    <row r="48" spans="1:13" ht="30" customHeight="1">
      <c r="A48" s="50">
        <v>42</v>
      </c>
      <c r="B48" s="51"/>
      <c r="C48" s="51"/>
      <c r="D48" s="52"/>
      <c r="E48" s="55">
        <v>0</v>
      </c>
      <c r="F48" s="55">
        <v>0</v>
      </c>
      <c r="G48" s="55">
        <v>0</v>
      </c>
      <c r="H48" s="51"/>
      <c r="I48" s="51"/>
      <c r="J48" s="52" t="s">
        <v>80</v>
      </c>
      <c r="K48" s="55">
        <v>0</v>
      </c>
      <c r="L48" s="53">
        <v>315480000</v>
      </c>
      <c r="M48" s="54">
        <v>315480000</v>
      </c>
    </row>
    <row r="49" spans="1:13" ht="30" customHeight="1">
      <c r="A49" s="50">
        <v>43</v>
      </c>
      <c r="B49" s="51"/>
      <c r="C49" s="51"/>
      <c r="D49" s="52"/>
      <c r="E49" s="55">
        <v>0</v>
      </c>
      <c r="F49" s="55">
        <v>0</v>
      </c>
      <c r="G49" s="55">
        <v>0</v>
      </c>
      <c r="H49" s="51"/>
      <c r="I49" s="51"/>
      <c r="J49" s="52" t="s">
        <v>81</v>
      </c>
      <c r="K49" s="55">
        <v>0</v>
      </c>
      <c r="L49" s="53">
        <v>63096000</v>
      </c>
      <c r="M49" s="54">
        <v>63096000</v>
      </c>
    </row>
    <row r="50" spans="1:13" ht="30" customHeight="1">
      <c r="A50" s="50">
        <v>44</v>
      </c>
      <c r="B50" s="51"/>
      <c r="C50" s="51"/>
      <c r="D50" s="52"/>
      <c r="E50" s="55">
        <v>0</v>
      </c>
      <c r="F50" s="55">
        <v>0</v>
      </c>
      <c r="G50" s="55">
        <v>0</v>
      </c>
      <c r="H50" s="51"/>
      <c r="I50" s="52"/>
      <c r="J50" s="52" t="s">
        <v>82</v>
      </c>
      <c r="K50" s="55">
        <v>0</v>
      </c>
      <c r="L50" s="53">
        <v>63096000</v>
      </c>
      <c r="M50" s="54">
        <v>63096000</v>
      </c>
    </row>
    <row r="51" spans="1:13" ht="30" customHeight="1">
      <c r="A51" s="50">
        <v>45</v>
      </c>
      <c r="B51" s="51"/>
      <c r="C51" s="51"/>
      <c r="D51" s="52"/>
      <c r="E51" s="55">
        <v>0</v>
      </c>
      <c r="F51" s="55">
        <v>0</v>
      </c>
      <c r="G51" s="55">
        <v>0</v>
      </c>
      <c r="H51" s="51"/>
      <c r="I51" s="51" t="s">
        <v>22</v>
      </c>
      <c r="J51" s="52" t="s">
        <v>83</v>
      </c>
      <c r="K51" s="53">
        <v>6854000</v>
      </c>
      <c r="L51" s="53">
        <v>6854000</v>
      </c>
      <c r="M51" s="56">
        <v>0</v>
      </c>
    </row>
    <row r="52" spans="1:13" ht="30" customHeight="1">
      <c r="A52" s="50">
        <v>46</v>
      </c>
      <c r="B52" s="51"/>
      <c r="C52" s="51"/>
      <c r="D52" s="52"/>
      <c r="E52" s="55">
        <v>0</v>
      </c>
      <c r="F52" s="55">
        <v>0</v>
      </c>
      <c r="G52" s="55">
        <v>0</v>
      </c>
      <c r="H52" s="51"/>
      <c r="I52" s="52"/>
      <c r="J52" s="52" t="s">
        <v>84</v>
      </c>
      <c r="K52" s="53">
        <v>700000</v>
      </c>
      <c r="L52" s="53">
        <v>700000</v>
      </c>
      <c r="M52" s="56">
        <v>0</v>
      </c>
    </row>
    <row r="53" spans="1:13" ht="30" customHeight="1">
      <c r="A53" s="50">
        <v>47</v>
      </c>
      <c r="B53" s="51"/>
      <c r="C53" s="51"/>
      <c r="D53" s="52"/>
      <c r="E53" s="55">
        <v>0</v>
      </c>
      <c r="F53" s="55">
        <v>0</v>
      </c>
      <c r="G53" s="55">
        <v>0</v>
      </c>
      <c r="H53" s="51"/>
      <c r="I53" s="51" t="s">
        <v>23</v>
      </c>
      <c r="J53" s="52" t="s">
        <v>85</v>
      </c>
      <c r="K53" s="53">
        <v>800000</v>
      </c>
      <c r="L53" s="53">
        <v>800000</v>
      </c>
      <c r="M53" s="56">
        <v>0</v>
      </c>
    </row>
    <row r="54" spans="1:13" ht="30" customHeight="1">
      <c r="A54" s="50">
        <v>48</v>
      </c>
      <c r="B54" s="51"/>
      <c r="C54" s="51"/>
      <c r="D54" s="52"/>
      <c r="E54" s="55">
        <v>0</v>
      </c>
      <c r="F54" s="55">
        <v>0</v>
      </c>
      <c r="G54" s="55">
        <v>0</v>
      </c>
      <c r="H54" s="51"/>
      <c r="I54" s="51"/>
      <c r="J54" s="52" t="s">
        <v>86</v>
      </c>
      <c r="K54" s="55">
        <v>0</v>
      </c>
      <c r="L54" s="53">
        <v>3000000</v>
      </c>
      <c r="M54" s="54">
        <v>3000000</v>
      </c>
    </row>
    <row r="55" spans="1:13" ht="30" customHeight="1">
      <c r="A55" s="50">
        <v>49</v>
      </c>
      <c r="B55" s="51"/>
      <c r="C55" s="51"/>
      <c r="D55" s="52"/>
      <c r="E55" s="55">
        <v>0</v>
      </c>
      <c r="F55" s="55">
        <v>0</v>
      </c>
      <c r="G55" s="55">
        <v>0</v>
      </c>
      <c r="H55" s="52"/>
      <c r="I55" s="52"/>
      <c r="J55" s="52" t="s">
        <v>87</v>
      </c>
      <c r="K55" s="53">
        <v>200000</v>
      </c>
      <c r="L55" s="53">
        <v>200000</v>
      </c>
      <c r="M55" s="56">
        <v>0</v>
      </c>
    </row>
    <row r="56" spans="1:13" ht="30" customHeight="1">
      <c r="A56" s="50">
        <v>50</v>
      </c>
      <c r="B56" s="51"/>
      <c r="C56" s="51"/>
      <c r="D56" s="52"/>
      <c r="E56" s="55">
        <v>0</v>
      </c>
      <c r="F56" s="55">
        <v>0</v>
      </c>
      <c r="G56" s="55">
        <v>0</v>
      </c>
      <c r="H56" s="51" t="s">
        <v>24</v>
      </c>
      <c r="I56" s="51" t="s">
        <v>24</v>
      </c>
      <c r="J56" s="52" t="s">
        <v>88</v>
      </c>
      <c r="K56" s="53">
        <v>119035344</v>
      </c>
      <c r="L56" s="53">
        <v>96616122</v>
      </c>
      <c r="M56" s="54">
        <v>-22419222</v>
      </c>
    </row>
    <row r="57" spans="1:13" ht="30" customHeight="1">
      <c r="A57" s="50">
        <v>51</v>
      </c>
      <c r="B57" s="52"/>
      <c r="C57" s="52"/>
      <c r="D57" s="52"/>
      <c r="E57" s="55">
        <v>0</v>
      </c>
      <c r="F57" s="55">
        <v>0</v>
      </c>
      <c r="G57" s="55">
        <v>0</v>
      </c>
      <c r="H57" s="52"/>
      <c r="I57" s="52"/>
      <c r="J57" s="52" t="s">
        <v>89</v>
      </c>
      <c r="K57" s="53">
        <v>17761954</v>
      </c>
      <c r="L57" s="53">
        <v>19160430</v>
      </c>
      <c r="M57" s="54">
        <v>1398476</v>
      </c>
    </row>
    <row r="58" spans="1:13" s="64" customFormat="1" ht="30" customHeight="1" thickBot="1">
      <c r="A58" s="58" t="s">
        <v>25</v>
      </c>
      <c r="B58" s="59"/>
      <c r="C58" s="59"/>
      <c r="D58" s="60"/>
      <c r="E58" s="61">
        <v>6808837000</v>
      </c>
      <c r="F58" s="61">
        <v>6794342000</v>
      </c>
      <c r="G58" s="61">
        <v>-14495000</v>
      </c>
      <c r="H58" s="62" t="s">
        <v>25</v>
      </c>
      <c r="I58" s="59"/>
      <c r="J58" s="60"/>
      <c r="K58" s="61">
        <v>6808837000</v>
      </c>
      <c r="L58" s="61">
        <v>6794342000</v>
      </c>
      <c r="M58" s="63">
        <v>-14495000</v>
      </c>
    </row>
  </sheetData>
  <mergeCells count="15">
    <mergeCell ref="I5:I6"/>
    <mergeCell ref="J5:J6"/>
    <mergeCell ref="K5:M5"/>
    <mergeCell ref="A58:D58"/>
    <mergeCell ref="H58:J58"/>
    <mergeCell ref="A1:M1"/>
    <mergeCell ref="L2:M2"/>
    <mergeCell ref="A4:A6"/>
    <mergeCell ref="B4:G4"/>
    <mergeCell ref="H4:M4"/>
    <mergeCell ref="B5:B6"/>
    <mergeCell ref="C5:C6"/>
    <mergeCell ref="D5:D6"/>
    <mergeCell ref="E5:G5"/>
    <mergeCell ref="H5:H6"/>
  </mergeCells>
  <phoneticPr fontId="4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28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2</vt:i4>
      </vt:variant>
    </vt:vector>
  </HeadingPairs>
  <TitlesOfParts>
    <vt:vector size="6" baseType="lpstr">
      <vt:lpstr>2019년 결산총괄표</vt:lpstr>
      <vt:lpstr>2019년 후원금수입내역서</vt:lpstr>
      <vt:lpstr>2019년 후원금사용내역서</vt:lpstr>
      <vt:lpstr>2020년 1차추경 총괄표</vt:lpstr>
      <vt:lpstr>'2019년 후원금사용내역서'!Print_Titles</vt:lpstr>
      <vt:lpstr>'2020년 1차추경 총괄표'!Print_Titles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ydcsc@outlook.kr</dc:creator>
  <cp:lastModifiedBy>ydcsc@outlook.kr</cp:lastModifiedBy>
  <dcterms:created xsi:type="dcterms:W3CDTF">2020-03-31T04:17:35Z</dcterms:created>
  <dcterms:modified xsi:type="dcterms:W3CDTF">2020-03-31T04:20:02Z</dcterms:modified>
</cp:coreProperties>
</file>